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月１週" sheetId="1" r:id="rId1"/>
    <sheet name="4月２週" sheetId="11" r:id="rId2"/>
    <sheet name="4月３週" sheetId="12" r:id="rId3"/>
    <sheet name="4月４週～５月１週" sheetId="13" r:id="rId4"/>
    <sheet name="５月２週" sheetId="14" r:id="rId5"/>
    <sheet name="５月３週" sheetId="15" r:id="rId6"/>
    <sheet name="５月４週" sheetId="16" r:id="rId7"/>
    <sheet name="５月５週" sheetId="17" r:id="rId8"/>
    <sheet name="Sheet2 (2)" sheetId="18" r:id="rId9"/>
    <sheet name="Sheet2" sheetId="2" r:id="rId10"/>
    <sheet name="Sheet3" sheetId="3" r:id="rId11"/>
  </sheets>
  <calcPr calcId="162913"/>
</workbook>
</file>

<file path=xl/calcChain.xml><?xml version="1.0" encoding="utf-8"?>
<calcChain xmlns="http://schemas.openxmlformats.org/spreadsheetml/2006/main">
  <c r="M51" i="11" l="1"/>
  <c r="I51" i="11"/>
  <c r="E51" i="11"/>
  <c r="M50" i="11"/>
  <c r="I50" i="11"/>
  <c r="E50" i="11"/>
  <c r="M49" i="11"/>
  <c r="I49" i="11"/>
  <c r="E49" i="11"/>
  <c r="M51" i="12"/>
  <c r="I51" i="12"/>
  <c r="E51" i="12"/>
  <c r="M50" i="12"/>
  <c r="I50" i="12"/>
  <c r="E50" i="12"/>
  <c r="M49" i="12"/>
  <c r="I49" i="12"/>
  <c r="E49" i="12"/>
  <c r="M51" i="13"/>
  <c r="I51" i="13"/>
  <c r="E51" i="13"/>
  <c r="M50" i="13"/>
  <c r="I50" i="13"/>
  <c r="E50" i="13"/>
  <c r="M49" i="13"/>
  <c r="I49" i="13"/>
  <c r="E49" i="13"/>
  <c r="M51" i="14"/>
  <c r="I51" i="14"/>
  <c r="E51" i="14"/>
  <c r="M50" i="14"/>
  <c r="I50" i="14"/>
  <c r="E50" i="14"/>
  <c r="M49" i="14"/>
  <c r="I49" i="14"/>
  <c r="E49" i="14"/>
  <c r="M51" i="15"/>
  <c r="I51" i="15"/>
  <c r="E51" i="15"/>
  <c r="M50" i="15"/>
  <c r="I50" i="15"/>
  <c r="E50" i="15"/>
  <c r="M49" i="15"/>
  <c r="I49" i="15"/>
  <c r="E49" i="15"/>
  <c r="M51" i="16"/>
  <c r="I51" i="16"/>
  <c r="E51" i="16"/>
  <c r="M50" i="16"/>
  <c r="I50" i="16"/>
  <c r="E50" i="16"/>
  <c r="M49" i="16"/>
  <c r="I49" i="16"/>
  <c r="E49" i="16"/>
  <c r="M51" i="1"/>
  <c r="I51" i="1"/>
  <c r="E51" i="1"/>
  <c r="M50" i="1"/>
  <c r="I50" i="1"/>
  <c r="E50" i="1"/>
  <c r="M49" i="1"/>
  <c r="I49" i="1"/>
  <c r="E49" i="1"/>
  <c r="M51" i="17"/>
  <c r="I51" i="17"/>
  <c r="E51" i="17"/>
  <c r="M50" i="17"/>
  <c r="I50" i="17"/>
  <c r="E50" i="17"/>
  <c r="M49" i="17"/>
  <c r="I49" i="17"/>
  <c r="E49" i="17"/>
</calcChain>
</file>

<file path=xl/sharedStrings.xml><?xml version="1.0" encoding="utf-8"?>
<sst xmlns="http://schemas.openxmlformats.org/spreadsheetml/2006/main" count="348" uniqueCount="96">
  <si>
    <t>第１週</t>
    <rPh sb="0" eb="1">
      <t>ダイ</t>
    </rPh>
    <rPh sb="2" eb="3">
      <t>シュウ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</si>
  <si>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</si>
  <si>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</si>
  <si>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</si>
  <si>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</si>
  <si>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</si>
  <si>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</si>
  <si>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</si>
  <si>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</si>
  <si>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</si>
  <si>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</si>
  <si>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</si>
  <si>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</si>
  <si>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よてい</t>
    <phoneticPr fontId="1"/>
  </si>
  <si>
    <t>もちもの</t>
    <phoneticPr fontId="1"/>
  </si>
  <si>
    <t>朝の会</t>
    <rPh sb="0" eb="1">
      <t>アサ</t>
    </rPh>
    <rPh sb="2" eb="3">
      <t>カイ</t>
    </rPh>
    <phoneticPr fontId="1"/>
  </si>
  <si>
    <t>１時間め</t>
    <rPh sb="1" eb="3">
      <t>ジカン</t>
    </rPh>
    <phoneticPr fontId="1"/>
  </si>
  <si>
    <t>２時間め</t>
    <rPh sb="1" eb="3">
      <t>ジカン</t>
    </rPh>
    <phoneticPr fontId="1"/>
  </si>
  <si>
    <t>中休み</t>
    <rPh sb="0" eb="2">
      <t>ナカヤス</t>
    </rPh>
    <phoneticPr fontId="1"/>
  </si>
  <si>
    <t>３時間め</t>
    <rPh sb="1" eb="3">
      <t>ジカン</t>
    </rPh>
    <phoneticPr fontId="1"/>
  </si>
  <si>
    <t>４時間め</t>
    <rPh sb="1" eb="3">
      <t>ジカン</t>
    </rPh>
    <phoneticPr fontId="1"/>
  </si>
  <si>
    <t>きゅうしょく</t>
    <phoneticPr fontId="1"/>
  </si>
  <si>
    <t>ひるやすみ</t>
    <phoneticPr fontId="1"/>
  </si>
  <si>
    <t>そうじ</t>
    <phoneticPr fontId="1"/>
  </si>
  <si>
    <t>５時間め</t>
    <rPh sb="1" eb="3">
      <t>ジカン</t>
    </rPh>
    <phoneticPr fontId="1"/>
  </si>
  <si>
    <t>帰りの会</t>
    <rPh sb="0" eb="1">
      <t>カエ</t>
    </rPh>
    <rPh sb="3" eb="4">
      <t>カイ</t>
    </rPh>
    <phoneticPr fontId="1"/>
  </si>
  <si>
    <t>げこうじこく</t>
    <phoneticPr fontId="1"/>
  </si>
  <si>
    <t>時数</t>
    <rPh sb="0" eb="2">
      <t>ジスウ</t>
    </rPh>
    <phoneticPr fontId="1"/>
  </si>
  <si>
    <t>国語</t>
    <rPh sb="0" eb="2">
      <t>コクゴ</t>
    </rPh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</si>
  <si>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</si>
  <si>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</si>
  <si>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音楽</t>
    <rPh sb="0" eb="2">
      <t>オンガク</t>
    </rPh>
    <phoneticPr fontId="1"/>
  </si>
  <si>
    <t>図画工作</t>
    <rPh sb="0" eb="2">
      <t>ズガ</t>
    </rPh>
    <rPh sb="2" eb="4">
      <t>コウサク</t>
    </rPh>
    <phoneticPr fontId="1"/>
  </si>
  <si>
    <t>体育</t>
    <rPh sb="0" eb="2">
      <t>タイイク</t>
    </rPh>
    <phoneticPr fontId="1"/>
  </si>
  <si>
    <t>道徳</t>
    <rPh sb="0" eb="2">
      <t>ドウトク</t>
    </rPh>
    <phoneticPr fontId="1"/>
  </si>
  <si>
    <t>学校行事</t>
    <rPh sb="0" eb="2">
      <t>ガッコウ</t>
    </rPh>
    <rPh sb="2" eb="4">
      <t>ギョウジ</t>
    </rPh>
    <phoneticPr fontId="1"/>
  </si>
  <si>
    <t>学級活動</t>
    <rPh sb="0" eb="2">
      <t>ガッキュウ</t>
    </rPh>
    <rPh sb="2" eb="4">
      <t>カツドウ</t>
    </rPh>
    <phoneticPr fontId="1"/>
  </si>
  <si>
    <t>第２週</t>
    <rPh sb="0" eb="1">
      <t>ダイ</t>
    </rPh>
    <rPh sb="2" eb="3">
      <t>シュウ</t>
    </rPh>
    <phoneticPr fontId="1"/>
  </si>
  <si>
    <t>１８日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</si>
  <si>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</si>
  <si>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</si>
  <si>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第３週</t>
    <rPh sb="0" eb="1">
      <t>ダイ</t>
    </rPh>
    <rPh sb="2" eb="3">
      <t>シュウ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</si>
  <si>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</si>
  <si>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</si>
  <si>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</si>
  <si>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</si>
  <si>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</si>
  <si>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第４週</t>
    <rPh sb="0" eb="1">
      <t>ダイ</t>
    </rPh>
    <rPh sb="2" eb="3">
      <t>シュウ</t>
    </rPh>
    <phoneticPr fontId="1"/>
  </si>
  <si>
    <t>３０日</t>
    <rPh sb="2" eb="3">
      <t>ニチ</t>
    </rPh>
    <phoneticPr fontId="1"/>
  </si>
  <si>
    <t>４日</t>
    <rPh sb="1" eb="2">
      <t>ニチ</t>
    </rPh>
    <phoneticPr fontId="1"/>
  </si>
  <si>
    <t>第５週</t>
    <rPh sb="0" eb="1">
      <t>ダイ</t>
    </rPh>
    <rPh sb="2" eb="3">
      <t>シュウ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</si>
  <si>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</si>
  <si>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</si>
  <si>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第６週</t>
    <rPh sb="0" eb="1">
      <t>ダイ</t>
    </rPh>
    <rPh sb="2" eb="3">
      <t>シュウ</t>
    </rPh>
    <phoneticPr fontId="1"/>
  </si>
  <si>
    <t>１５日</t>
    <rPh sb="2" eb="3">
      <t>ニチ</t>
    </rPh>
    <phoneticPr fontId="1"/>
  </si>
  <si>
    <t>第７週</t>
    <rPh sb="0" eb="1">
      <t>ダイ</t>
    </rPh>
    <rPh sb="2" eb="3">
      <t>シュウ</t>
    </rPh>
    <phoneticPr fontId="1"/>
  </si>
  <si>
    <t>２２日</t>
    <rPh sb="2" eb="3">
      <t>ニチ</t>
    </rPh>
    <phoneticPr fontId="1"/>
  </si>
  <si>
    <t>第８週</t>
    <rPh sb="0" eb="1">
      <t>ダイ</t>
    </rPh>
    <rPh sb="2" eb="3">
      <t>シュウ</t>
    </rPh>
    <phoneticPr fontId="1"/>
  </si>
  <si>
    <t>２９日</t>
    <rPh sb="2" eb="3">
      <t>ニチ</t>
    </rPh>
    <phoneticPr fontId="1"/>
  </si>
  <si>
    <t>1年生になった嬉しさを素直に感じ、大きくなった喜びを感じながら、学校で過ごすことができる。</t>
    <rPh sb="1" eb="3">
      <t>ネンセイ</t>
    </rPh>
    <rPh sb="7" eb="8">
      <t>ウレ</t>
    </rPh>
    <rPh sb="11" eb="13">
      <t>スナオ</t>
    </rPh>
    <rPh sb="14" eb="15">
      <t>カン</t>
    </rPh>
    <rPh sb="17" eb="18">
      <t>オオ</t>
    </rPh>
    <rPh sb="23" eb="24">
      <t>ヨロコ</t>
    </rPh>
    <rPh sb="26" eb="27">
      <t>カン</t>
    </rPh>
    <rPh sb="32" eb="34">
      <t>ガッコウ</t>
    </rPh>
    <rPh sb="35" eb="36">
      <t>ス</t>
    </rPh>
    <phoneticPr fontId="1"/>
  </si>
  <si>
    <t>週のめあて（例）</t>
    <rPh sb="0" eb="1">
      <t>シュウ</t>
    </rPh>
    <rPh sb="6" eb="7">
      <t>レイ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</si>
  <si>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</si>
  <si>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</si>
  <si>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</si>
  <si>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学校生活に慣れ、学校や学級が大好きになり、明日も学校へ来たいと思うことができる。</t>
    <phoneticPr fontId="1"/>
  </si>
  <si>
    <t>１日</t>
    <rPh sb="1" eb="2">
      <t>ニチ</t>
    </rPh>
    <phoneticPr fontId="1"/>
  </si>
  <si>
    <t>６日</t>
    <rPh sb="1" eb="2">
      <t>ニチ</t>
    </rPh>
    <phoneticPr fontId="1"/>
  </si>
  <si>
    <t>学級や学年の友達といろいろな活動をしてさらに仲良くなり、意欲的に学校生活を送ることができる。</t>
    <phoneticPr fontId="1"/>
  </si>
  <si>
    <t>昭和の日</t>
    <rPh sb="0" eb="2">
      <t>ショウワ</t>
    </rPh>
    <rPh sb="3" eb="4">
      <t>ヒ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</si>
  <si>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</si>
  <si>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</si>
  <si>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</si>
  <si>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</si>
  <si>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</si>
  <si>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</si>
  <si>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</si>
  <si>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５日</t>
    <rPh sb="1" eb="2">
      <t>ニチ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</si>
  <si>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</si>
  <si>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</si>
  <si>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１９日</t>
    <rPh sb="2" eb="3">
      <t>ニチ</t>
    </rPh>
    <phoneticPr fontId="1"/>
  </si>
  <si>
    <t>２６日</t>
    <rPh sb="2" eb="3">
      <t>ニチ</t>
    </rPh>
    <phoneticPr fontId="1"/>
  </si>
  <si>
    <t>5日</t>
    <rPh sb="1" eb="2">
      <t>ニチ</t>
    </rPh>
    <phoneticPr fontId="1"/>
  </si>
  <si>
    <t>令和３年度　○○小学校スタートカリキュラム週案（案）</t>
    <rPh sb="0" eb="2">
      <t>レイワ</t>
    </rPh>
    <rPh sb="3" eb="5">
      <t>ネンド</t>
    </rPh>
    <rPh sb="8" eb="11">
      <t>ショウガッコウ</t>
    </rPh>
    <rPh sb="21" eb="22">
      <t>シュウ</t>
    </rPh>
    <rPh sb="22" eb="23">
      <t>アン</t>
    </rPh>
    <rPh sb="24" eb="25">
      <t>アン</t>
    </rPh>
    <phoneticPr fontId="1"/>
  </si>
  <si>
    <t>（４月５日～４月１０日）</t>
    <phoneticPr fontId="1"/>
  </si>
  <si>
    <t>12日</t>
    <rPh sb="2" eb="3">
      <t>ニチ</t>
    </rPh>
    <phoneticPr fontId="1"/>
  </si>
  <si>
    <t>（４月１２日～４月１７日）</t>
    <phoneticPr fontId="1"/>
  </si>
  <si>
    <t>（４月１９日～４月２４日）</t>
    <phoneticPr fontId="1"/>
  </si>
  <si>
    <t>（４月２６日～５月１日）</t>
    <phoneticPr fontId="1"/>
  </si>
  <si>
    <t>（５月３日～５月８日）</t>
    <phoneticPr fontId="1"/>
  </si>
  <si>
    <t>３日</t>
    <rPh sb="1" eb="2">
      <t>ニチ</t>
    </rPh>
    <phoneticPr fontId="1"/>
  </si>
  <si>
    <t>憲法記念日</t>
    <rPh sb="0" eb="2">
      <t>ケンポウ</t>
    </rPh>
    <rPh sb="2" eb="5">
      <t>キネンビ</t>
    </rPh>
    <phoneticPr fontId="1"/>
  </si>
  <si>
    <t>（５月１０日～５月１５日）</t>
    <phoneticPr fontId="1"/>
  </si>
  <si>
    <t>１０日</t>
    <rPh sb="2" eb="3">
      <t>ニチ</t>
    </rPh>
    <phoneticPr fontId="1"/>
  </si>
  <si>
    <t>（５月１７日～５月２２日）</t>
    <phoneticPr fontId="1"/>
  </si>
  <si>
    <t>１７日</t>
    <rPh sb="2" eb="3">
      <t>ニチ</t>
    </rPh>
    <phoneticPr fontId="1"/>
  </si>
  <si>
    <t>（５月２４日～５月２９日）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</si>
</sst>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b/>
      <sz val="16"/>
      <color indexed="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abSelected="1" workbookViewId="0">
      <selection activeCell="L30" sqref="L30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35" t="s">
        <v>82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x14ac:dyDescent="0.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x14ac:dyDescent="0.15">
      <c r="B3" s="2"/>
      <c r="C3" s="10"/>
      <c r="D3" s="1"/>
      <c r="E3" s="1"/>
      <c r="F3" s="1"/>
      <c r="G3" s="1"/>
      <c r="H3" s="1"/>
      <c r="I3" s="1"/>
      <c r="J3" s="2" t="s">
        <v>0</v>
      </c>
      <c r="K3" s="10"/>
      <c r="L3" s="36" t="s">
        <v>83</v>
      </c>
      <c r="M3" s="36"/>
      <c r="N3" s="36"/>
    </row>
    <row r="5" spans="2:14" x14ac:dyDescent="0.15">
      <c r="B5" s="25" t="s">
        <v>60</v>
      </c>
      <c r="C5" s="26"/>
      <c r="D5" s="29" t="s">
        <v>59</v>
      </c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2:14" x14ac:dyDescent="0.15">
      <c r="B6" s="27"/>
      <c r="C6" s="28"/>
      <c r="D6" s="32"/>
      <c r="E6" s="33"/>
      <c r="F6" s="33"/>
      <c r="G6" s="33"/>
      <c r="H6" s="33"/>
      <c r="I6" s="33"/>
      <c r="J6" s="33"/>
      <c r="K6" s="33"/>
      <c r="L6" s="33"/>
      <c r="M6" s="33"/>
      <c r="N6" s="34"/>
    </row>
    <row r="8" spans="2:14" x14ac:dyDescent="0.15">
      <c r="B8" s="3" t="s">
        <v>1</v>
      </c>
      <c r="C8" s="21" t="s">
        <v>81</v>
      </c>
      <c r="D8" s="22"/>
      <c r="E8" s="21" t="s">
        <v>69</v>
      </c>
      <c r="F8" s="22"/>
      <c r="G8" s="21" t="s">
        <v>70</v>
      </c>
      <c r="H8" s="22"/>
      <c r="I8" s="21" t="s">
        <v>71</v>
      </c>
      <c r="J8" s="22"/>
      <c r="K8" s="21" t="s">
        <v>72</v>
      </c>
      <c r="L8" s="22"/>
      <c r="M8" s="21" t="s">
        <v>73</v>
      </c>
      <c r="N8" s="22"/>
    </row>
    <row r="9" spans="2:14" x14ac:dyDescent="0.15">
      <c r="B9" s="3" t="s">
        <v>2</v>
      </c>
      <c r="C9" s="21" t="s">
        <v>7</v>
      </c>
      <c r="D9" s="22"/>
      <c r="E9" s="21" t="s">
        <v>8</v>
      </c>
      <c r="F9" s="22"/>
      <c r="G9" s="21" t="s">
        <v>9</v>
      </c>
      <c r="H9" s="22"/>
      <c r="I9" s="21" t="s">
        <v>10</v>
      </c>
      <c r="J9" s="22"/>
      <c r="K9" s="21" t="s">
        <v>11</v>
      </c>
      <c r="L9" s="22"/>
      <c r="M9" s="21" t="s">
        <v>12</v>
      </c>
      <c r="N9" s="22"/>
    </row>
    <row r="10" spans="2:14" ht="37.5" customHeight="1" x14ac:dyDescent="0.15">
      <c r="B10" s="3" t="s">
        <v>13</v>
      </c>
      <c r="C10" s="23"/>
      <c r="D10" s="24"/>
      <c r="E10" s="23"/>
      <c r="F10" s="24"/>
      <c r="G10" s="17"/>
      <c r="H10" s="18"/>
      <c r="I10" s="17"/>
      <c r="J10" s="18"/>
      <c r="K10" s="17"/>
      <c r="L10" s="18"/>
      <c r="M10" s="19"/>
      <c r="N10" s="20"/>
    </row>
    <row r="11" spans="2:14" ht="37.5" customHeight="1" x14ac:dyDescent="0.15">
      <c r="B11" s="3" t="s">
        <v>14</v>
      </c>
      <c r="C11" s="15"/>
      <c r="D11" s="16"/>
      <c r="E11" s="17"/>
      <c r="F11" s="18"/>
      <c r="G11" s="17"/>
      <c r="H11" s="18"/>
      <c r="I11" s="17"/>
      <c r="J11" s="18"/>
      <c r="K11" s="17"/>
      <c r="L11" s="18"/>
      <c r="M11" s="19"/>
      <c r="N11" s="20"/>
    </row>
    <row r="12" spans="2:14" ht="37.5" customHeight="1" x14ac:dyDescent="0.15">
      <c r="B12" s="4" t="s">
        <v>15</v>
      </c>
      <c r="C12" s="37"/>
      <c r="D12" s="38"/>
      <c r="E12" s="17"/>
      <c r="F12" s="18"/>
      <c r="G12" s="17"/>
      <c r="H12" s="18"/>
      <c r="I12" s="17"/>
      <c r="J12" s="18"/>
      <c r="K12" s="17"/>
      <c r="L12" s="18"/>
      <c r="M12" s="19"/>
      <c r="N12" s="20"/>
    </row>
    <row r="13" spans="2:14" x14ac:dyDescent="0.15">
      <c r="B13" s="1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1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4" t="s">
        <v>18</v>
      </c>
      <c r="C25" s="37"/>
      <c r="D25" s="38"/>
      <c r="E25" s="39"/>
      <c r="F25" s="40"/>
      <c r="G25" s="39"/>
      <c r="H25" s="40"/>
      <c r="I25" s="39"/>
      <c r="J25" s="40"/>
      <c r="K25" s="39"/>
      <c r="L25" s="40"/>
      <c r="M25" s="39"/>
      <c r="N25" s="40"/>
    </row>
    <row r="26" spans="2:14" x14ac:dyDescent="0.15">
      <c r="B26" s="1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1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1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1"/>
      <c r="D38" s="22"/>
      <c r="E38" s="41"/>
      <c r="F38" s="42"/>
      <c r="G38" s="41"/>
      <c r="H38" s="42"/>
      <c r="I38" s="41"/>
      <c r="J38" s="42"/>
      <c r="K38" s="41"/>
      <c r="L38" s="42"/>
      <c r="M38" s="41"/>
      <c r="N38" s="42"/>
    </row>
    <row r="39" spans="2:14" ht="18.75" customHeight="1" x14ac:dyDescent="0.15">
      <c r="B39" s="3" t="s">
        <v>22</v>
      </c>
      <c r="C39" s="21"/>
      <c r="D39" s="22"/>
      <c r="E39" s="41"/>
      <c r="F39" s="42"/>
      <c r="G39" s="41"/>
      <c r="H39" s="42"/>
      <c r="I39" s="41"/>
      <c r="J39" s="42"/>
      <c r="K39" s="41"/>
      <c r="L39" s="42"/>
      <c r="M39" s="41"/>
      <c r="N39" s="42"/>
    </row>
    <row r="40" spans="2:14" ht="18.75" customHeight="1" x14ac:dyDescent="0.15">
      <c r="B40" s="3" t="s">
        <v>23</v>
      </c>
      <c r="C40" s="21"/>
      <c r="D40" s="22"/>
      <c r="E40" s="41"/>
      <c r="F40" s="42"/>
      <c r="G40" s="41"/>
      <c r="H40" s="42"/>
      <c r="I40" s="41"/>
      <c r="J40" s="42"/>
      <c r="K40" s="41"/>
      <c r="L40" s="42"/>
      <c r="M40" s="41"/>
      <c r="N40" s="42"/>
    </row>
    <row r="41" spans="2:14" x14ac:dyDescent="0.15">
      <c r="B41" s="1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1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1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1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4" t="s">
        <v>25</v>
      </c>
      <c r="C47" s="14"/>
      <c r="D47" s="43"/>
      <c r="E47" s="41"/>
      <c r="F47" s="42"/>
      <c r="G47" s="41"/>
      <c r="H47" s="42"/>
      <c r="I47" s="41"/>
      <c r="J47" s="42"/>
      <c r="K47" s="41"/>
      <c r="L47" s="42"/>
      <c r="M47" s="41"/>
      <c r="N47" s="42"/>
    </row>
    <row r="48" spans="2:14" ht="37.5" customHeight="1" x14ac:dyDescent="0.15">
      <c r="B48" s="5" t="s">
        <v>26</v>
      </c>
      <c r="C48" s="14"/>
      <c r="D48" s="43"/>
      <c r="E48" s="41"/>
      <c r="F48" s="42"/>
      <c r="G48" s="41"/>
      <c r="H48" s="42"/>
      <c r="I48" s="41"/>
      <c r="J48" s="42"/>
      <c r="K48" s="41"/>
      <c r="L48" s="42"/>
      <c r="M48" s="41"/>
      <c r="N48" s="42"/>
    </row>
    <row r="49" spans="2:14" x14ac:dyDescent="0.15">
      <c r="B49" s="13" t="s">
        <v>27</v>
      </c>
      <c r="C49" s="41" t="s">
        <v>28</v>
      </c>
      <c r="D49" s="42"/>
      <c r="E49" s="44">
        <f>COUNTIF($C$13:$N$46,"国")/6</f>
        <v>0</v>
      </c>
      <c r="F49" s="45"/>
      <c r="G49" s="41" t="s">
        <v>31</v>
      </c>
      <c r="H49" s="42"/>
      <c r="I49" s="44">
        <f>COUNTIF($C$13:$N$46,"音")/6</f>
        <v>0</v>
      </c>
      <c r="J49" s="45"/>
      <c r="K49" s="41" t="s">
        <v>34</v>
      </c>
      <c r="L49" s="42"/>
      <c r="M49" s="44">
        <f>COUNTIF($C$13:$N$46,"道")/6</f>
        <v>0</v>
      </c>
      <c r="N49" s="45"/>
    </row>
    <row r="50" spans="2:14" x14ac:dyDescent="0.15">
      <c r="B50" s="13"/>
      <c r="C50" s="41" t="s">
        <v>29</v>
      </c>
      <c r="D50" s="42"/>
      <c r="E50" s="44">
        <f>COUNTIF($C$13:$N$46,"算")/6</f>
        <v>0</v>
      </c>
      <c r="F50" s="45"/>
      <c r="G50" s="41" t="s">
        <v>32</v>
      </c>
      <c r="H50" s="42"/>
      <c r="I50" s="44">
        <f>COUNTIF($C$13:$N$46,"図")/6</f>
        <v>0</v>
      </c>
      <c r="J50" s="45"/>
      <c r="K50" s="41" t="s">
        <v>36</v>
      </c>
      <c r="L50" s="42"/>
      <c r="M50" s="44">
        <f>COUNTIF($C$13:$N$46,"学")/6</f>
        <v>0</v>
      </c>
      <c r="N50" s="45"/>
    </row>
    <row r="51" spans="2:14" x14ac:dyDescent="0.15">
      <c r="B51" s="13"/>
      <c r="C51" s="41" t="s">
        <v>30</v>
      </c>
      <c r="D51" s="42"/>
      <c r="E51" s="44">
        <f>COUNTIF($C$13:$N$46,"生")/6</f>
        <v>0</v>
      </c>
      <c r="F51" s="45"/>
      <c r="G51" s="41" t="s">
        <v>33</v>
      </c>
      <c r="H51" s="42"/>
      <c r="I51" s="44">
        <f>COUNTIF($C$13:$N$46,"体")/6</f>
        <v>0</v>
      </c>
      <c r="J51" s="45"/>
      <c r="K51" s="41" t="s">
        <v>35</v>
      </c>
      <c r="L51" s="42"/>
      <c r="M51" s="44">
        <f>COUNTIF($C$13:$N$46,"行")/6</f>
        <v>0</v>
      </c>
      <c r="N51" s="45"/>
    </row>
  </sheetData>
  <mergeCells count="94">
    <mergeCell ref="M51:N51"/>
    <mergeCell ref="M50:N50"/>
    <mergeCell ref="M49:N49"/>
    <mergeCell ref="K51:L51"/>
    <mergeCell ref="K50:L50"/>
    <mergeCell ref="K49:L49"/>
    <mergeCell ref="I51:J51"/>
    <mergeCell ref="I49:J49"/>
    <mergeCell ref="G50:H50"/>
    <mergeCell ref="G49:H49"/>
    <mergeCell ref="I50:J50"/>
    <mergeCell ref="G51:H51"/>
    <mergeCell ref="C51:D51"/>
    <mergeCell ref="C50:D50"/>
    <mergeCell ref="C49:D49"/>
    <mergeCell ref="E51:F51"/>
    <mergeCell ref="E50:F50"/>
    <mergeCell ref="E49:F49"/>
    <mergeCell ref="G47:H47"/>
    <mergeCell ref="E47:F47"/>
    <mergeCell ref="C47:D47"/>
    <mergeCell ref="M48:N48"/>
    <mergeCell ref="K48:L48"/>
    <mergeCell ref="I48:J48"/>
    <mergeCell ref="G48:H48"/>
    <mergeCell ref="E48:F48"/>
    <mergeCell ref="C48:D48"/>
    <mergeCell ref="I40:J40"/>
    <mergeCell ref="I39:J39"/>
    <mergeCell ref="I38:J38"/>
    <mergeCell ref="M47:N47"/>
    <mergeCell ref="K47:L47"/>
    <mergeCell ref="I47:J47"/>
    <mergeCell ref="M40:N40"/>
    <mergeCell ref="M39:N39"/>
    <mergeCell ref="M38:N38"/>
    <mergeCell ref="K40:L40"/>
    <mergeCell ref="K39:L39"/>
    <mergeCell ref="K38:L38"/>
    <mergeCell ref="G25:H25"/>
    <mergeCell ref="E25:F25"/>
    <mergeCell ref="C25:D25"/>
    <mergeCell ref="C40:D40"/>
    <mergeCell ref="C39:D39"/>
    <mergeCell ref="C38:D38"/>
    <mergeCell ref="G40:H40"/>
    <mergeCell ref="G39:H39"/>
    <mergeCell ref="G38:H38"/>
    <mergeCell ref="E40:F40"/>
    <mergeCell ref="E38:F38"/>
    <mergeCell ref="E39:F39"/>
    <mergeCell ref="M9:N9"/>
    <mergeCell ref="M8:N8"/>
    <mergeCell ref="M25:N25"/>
    <mergeCell ref="K25:L25"/>
    <mergeCell ref="I25:J25"/>
    <mergeCell ref="C12:D12"/>
    <mergeCell ref="C11:D11"/>
    <mergeCell ref="C10:D10"/>
    <mergeCell ref="M12:N12"/>
    <mergeCell ref="M11:N11"/>
    <mergeCell ref="M10:N10"/>
    <mergeCell ref="B32:B37"/>
    <mergeCell ref="B41:B46"/>
    <mergeCell ref="L3:N3"/>
    <mergeCell ref="B49:B51"/>
    <mergeCell ref="B19:B24"/>
    <mergeCell ref="B5:C6"/>
    <mergeCell ref="C9:D9"/>
    <mergeCell ref="C8:D8"/>
    <mergeCell ref="E9:F9"/>
    <mergeCell ref="E8:F8"/>
    <mergeCell ref="G9:H9"/>
    <mergeCell ref="G8:H8"/>
    <mergeCell ref="I9:J9"/>
    <mergeCell ref="I8:J8"/>
    <mergeCell ref="K9:L9"/>
    <mergeCell ref="K8:L8"/>
    <mergeCell ref="B1:N2"/>
    <mergeCell ref="B13:B18"/>
    <mergeCell ref="D5:N6"/>
    <mergeCell ref="B26:B31"/>
    <mergeCell ref="K12:L12"/>
    <mergeCell ref="K11:L11"/>
    <mergeCell ref="K10:L10"/>
    <mergeCell ref="I12:J12"/>
    <mergeCell ref="I11:J11"/>
    <mergeCell ref="I10:J10"/>
    <mergeCell ref="G12:H12"/>
    <mergeCell ref="G11:H11"/>
    <mergeCell ref="G10:H10"/>
    <mergeCell ref="E12:F12"/>
    <mergeCell ref="E11:F11"/>
    <mergeCell ref="E10:F10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L4" sqref="L4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35" t="s">
        <v>82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2:14" x14ac:dyDescent="0.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37</v>
      </c>
      <c r="K3" s="10"/>
      <c r="L3" s="36" t="s">
        <v>85</v>
      </c>
      <c r="M3" s="36"/>
      <c r="N3" s="36"/>
    </row>
    <row r="5" spans="2:14" x14ac:dyDescent="0.15">
      <c r="B5" s="25" t="s">
        <v>60</v>
      </c>
      <c r="C5" s="26"/>
      <c r="D5" s="29" t="s">
        <v>59</v>
      </c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2:14" x14ac:dyDescent="0.15">
      <c r="B6" s="27"/>
      <c r="C6" s="28"/>
      <c r="D6" s="32"/>
      <c r="E6" s="33"/>
      <c r="F6" s="33"/>
      <c r="G6" s="33"/>
      <c r="H6" s="33"/>
      <c r="I6" s="33"/>
      <c r="J6" s="33"/>
      <c r="K6" s="33"/>
      <c r="L6" s="33"/>
      <c r="M6" s="33"/>
      <c r="N6" s="34"/>
    </row>
    <row r="8" spans="2:14" x14ac:dyDescent="0.15">
      <c r="B8" s="3" t="s">
        <v>1</v>
      </c>
      <c r="C8" s="21" t="s">
        <v>84</v>
      </c>
      <c r="D8" s="22"/>
      <c r="E8" s="21" t="s">
        <v>74</v>
      </c>
      <c r="F8" s="22"/>
      <c r="G8" s="21" t="s">
        <v>75</v>
      </c>
      <c r="H8" s="22"/>
      <c r="I8" s="21" t="s">
        <v>61</v>
      </c>
      <c r="J8" s="22"/>
      <c r="K8" s="21" t="s">
        <v>62</v>
      </c>
      <c r="L8" s="22"/>
      <c r="M8" s="21" t="s">
        <v>63</v>
      </c>
      <c r="N8" s="22"/>
    </row>
    <row r="9" spans="2:14" x14ac:dyDescent="0.15">
      <c r="B9" s="3" t="s">
        <v>2</v>
      </c>
      <c r="C9" s="21" t="s">
        <v>7</v>
      </c>
      <c r="D9" s="22"/>
      <c r="E9" s="21" t="s">
        <v>8</v>
      </c>
      <c r="F9" s="22"/>
      <c r="G9" s="21" t="s">
        <v>9</v>
      </c>
      <c r="H9" s="22"/>
      <c r="I9" s="21" t="s">
        <v>10</v>
      </c>
      <c r="J9" s="22"/>
      <c r="K9" s="21" t="s">
        <v>11</v>
      </c>
      <c r="L9" s="22"/>
      <c r="M9" s="21" t="s">
        <v>12</v>
      </c>
      <c r="N9" s="22"/>
    </row>
    <row r="10" spans="2:14" ht="37.5" customHeight="1" x14ac:dyDescent="0.15">
      <c r="B10" s="3" t="s">
        <v>13</v>
      </c>
      <c r="C10" s="23"/>
      <c r="D10" s="24"/>
      <c r="E10" s="23"/>
      <c r="F10" s="24"/>
      <c r="G10" s="17"/>
      <c r="H10" s="18"/>
      <c r="I10" s="17"/>
      <c r="J10" s="18"/>
      <c r="K10" s="17"/>
      <c r="L10" s="18"/>
      <c r="M10" s="19"/>
      <c r="N10" s="20"/>
    </row>
    <row r="11" spans="2:14" ht="37.5" customHeight="1" x14ac:dyDescent="0.15">
      <c r="B11" s="3" t="s">
        <v>14</v>
      </c>
      <c r="C11" s="15"/>
      <c r="D11" s="16"/>
      <c r="E11" s="17"/>
      <c r="F11" s="18"/>
      <c r="G11" s="17"/>
      <c r="H11" s="18"/>
      <c r="I11" s="17"/>
      <c r="J11" s="18"/>
      <c r="K11" s="17"/>
      <c r="L11" s="18"/>
      <c r="M11" s="19"/>
      <c r="N11" s="20"/>
    </row>
    <row r="12" spans="2:14" ht="37.5" customHeight="1" x14ac:dyDescent="0.15">
      <c r="B12" s="9" t="s">
        <v>15</v>
      </c>
      <c r="C12" s="37"/>
      <c r="D12" s="38"/>
      <c r="E12" s="17"/>
      <c r="F12" s="18"/>
      <c r="G12" s="17"/>
      <c r="H12" s="18"/>
      <c r="I12" s="17"/>
      <c r="J12" s="18"/>
      <c r="K12" s="17"/>
      <c r="L12" s="18"/>
      <c r="M12" s="19"/>
      <c r="N12" s="20"/>
    </row>
    <row r="13" spans="2:14" x14ac:dyDescent="0.15">
      <c r="B13" s="1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1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37"/>
      <c r="D25" s="38"/>
      <c r="E25" s="39"/>
      <c r="F25" s="40"/>
      <c r="G25" s="39"/>
      <c r="H25" s="40"/>
      <c r="I25" s="39"/>
      <c r="J25" s="40"/>
      <c r="K25" s="39"/>
      <c r="L25" s="40"/>
      <c r="M25" s="39"/>
      <c r="N25" s="40"/>
    </row>
    <row r="26" spans="2:14" x14ac:dyDescent="0.15">
      <c r="B26" s="1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1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1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1"/>
      <c r="D38" s="22"/>
      <c r="E38" s="41"/>
      <c r="F38" s="42"/>
      <c r="G38" s="41"/>
      <c r="H38" s="42"/>
      <c r="I38" s="41"/>
      <c r="J38" s="42"/>
      <c r="K38" s="41"/>
      <c r="L38" s="42"/>
      <c r="M38" s="41"/>
      <c r="N38" s="42"/>
    </row>
    <row r="39" spans="2:14" ht="18.75" customHeight="1" x14ac:dyDescent="0.15">
      <c r="B39" s="3" t="s">
        <v>22</v>
      </c>
      <c r="C39" s="21"/>
      <c r="D39" s="22"/>
      <c r="E39" s="41"/>
      <c r="F39" s="42"/>
      <c r="G39" s="41"/>
      <c r="H39" s="42"/>
      <c r="I39" s="41"/>
      <c r="J39" s="42"/>
      <c r="K39" s="41"/>
      <c r="L39" s="42"/>
      <c r="M39" s="41"/>
      <c r="N39" s="42"/>
    </row>
    <row r="40" spans="2:14" ht="18.75" customHeight="1" x14ac:dyDescent="0.15">
      <c r="B40" s="3" t="s">
        <v>23</v>
      </c>
      <c r="C40" s="21"/>
      <c r="D40" s="22"/>
      <c r="E40" s="41"/>
      <c r="F40" s="42"/>
      <c r="G40" s="41"/>
      <c r="H40" s="42"/>
      <c r="I40" s="41"/>
      <c r="J40" s="42"/>
      <c r="K40" s="41"/>
      <c r="L40" s="42"/>
      <c r="M40" s="41"/>
      <c r="N40" s="42"/>
    </row>
    <row r="41" spans="2:14" x14ac:dyDescent="0.15">
      <c r="B41" s="1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1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1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1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4"/>
      <c r="D47" s="43"/>
      <c r="E47" s="41"/>
      <c r="F47" s="42"/>
      <c r="G47" s="41"/>
      <c r="H47" s="42"/>
      <c r="I47" s="41"/>
      <c r="J47" s="42"/>
      <c r="K47" s="41"/>
      <c r="L47" s="42"/>
      <c r="M47" s="41"/>
      <c r="N47" s="42"/>
    </row>
    <row r="48" spans="2:14" ht="37.5" customHeight="1" x14ac:dyDescent="0.15">
      <c r="B48" s="5" t="s">
        <v>26</v>
      </c>
      <c r="C48" s="14"/>
      <c r="D48" s="43"/>
      <c r="E48" s="41"/>
      <c r="F48" s="42"/>
      <c r="G48" s="41"/>
      <c r="H48" s="42"/>
      <c r="I48" s="41"/>
      <c r="J48" s="42"/>
      <c r="K48" s="41"/>
      <c r="L48" s="42"/>
      <c r="M48" s="41"/>
      <c r="N48" s="42"/>
    </row>
    <row r="49" spans="2:14" x14ac:dyDescent="0.15">
      <c r="B49" s="13" t="s">
        <v>27</v>
      </c>
      <c r="C49" s="41" t="s">
        <v>28</v>
      </c>
      <c r="D49" s="42"/>
      <c r="E49" s="44">
        <f>COUNTIF($C$13:$N$46,"国")/6</f>
        <v>0</v>
      </c>
      <c r="F49" s="45"/>
      <c r="G49" s="41" t="s">
        <v>31</v>
      </c>
      <c r="H49" s="42"/>
      <c r="I49" s="44">
        <f>COUNTIF($C$13:$N$46,"音")/6</f>
        <v>0</v>
      </c>
      <c r="J49" s="45"/>
      <c r="K49" s="41" t="s">
        <v>34</v>
      </c>
      <c r="L49" s="42"/>
      <c r="M49" s="44">
        <f>COUNTIF($C$13:$N$46,"道")/6</f>
        <v>0</v>
      </c>
      <c r="N49" s="45"/>
    </row>
    <row r="50" spans="2:14" x14ac:dyDescent="0.15">
      <c r="B50" s="13"/>
      <c r="C50" s="41" t="s">
        <v>29</v>
      </c>
      <c r="D50" s="42"/>
      <c r="E50" s="44">
        <f>COUNTIF($C$13:$N$46,"算")/6</f>
        <v>0</v>
      </c>
      <c r="F50" s="45"/>
      <c r="G50" s="41" t="s">
        <v>32</v>
      </c>
      <c r="H50" s="42"/>
      <c r="I50" s="44">
        <f>COUNTIF($C$13:$N$46,"図")/6</f>
        <v>0</v>
      </c>
      <c r="J50" s="45"/>
      <c r="K50" s="41" t="s">
        <v>36</v>
      </c>
      <c r="L50" s="42"/>
      <c r="M50" s="44">
        <f>COUNTIF($C$13:$N$46,"学")/6</f>
        <v>0</v>
      </c>
      <c r="N50" s="45"/>
    </row>
    <row r="51" spans="2:14" x14ac:dyDescent="0.15">
      <c r="B51" s="13"/>
      <c r="C51" s="41" t="s">
        <v>30</v>
      </c>
      <c r="D51" s="42"/>
      <c r="E51" s="44">
        <f>COUNTIF($C$13:$N$46,"生")/6</f>
        <v>0</v>
      </c>
      <c r="F51" s="45"/>
      <c r="G51" s="41" t="s">
        <v>33</v>
      </c>
      <c r="H51" s="42"/>
      <c r="I51" s="44">
        <f>COUNTIF($C$13:$N$46,"体")/6</f>
        <v>0</v>
      </c>
      <c r="J51" s="45"/>
      <c r="K51" s="41" t="s">
        <v>35</v>
      </c>
      <c r="L51" s="42"/>
      <c r="M51" s="44">
        <f>COUNTIF($C$13:$N$46,"行")/6</f>
        <v>0</v>
      </c>
      <c r="N51" s="45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L4" sqref="L4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6" t="s">
        <v>82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41</v>
      </c>
      <c r="K3" s="10"/>
      <c r="L3" s="36" t="s">
        <v>86</v>
      </c>
      <c r="M3" s="36"/>
      <c r="N3" s="36"/>
    </row>
    <row r="5" spans="2:14" x14ac:dyDescent="0.15">
      <c r="B5" s="25" t="s">
        <v>60</v>
      </c>
      <c r="C5" s="26"/>
      <c r="D5" s="29" t="s">
        <v>59</v>
      </c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2:14" x14ac:dyDescent="0.15">
      <c r="B6" s="27"/>
      <c r="C6" s="28"/>
      <c r="D6" s="32"/>
      <c r="E6" s="33"/>
      <c r="F6" s="33"/>
      <c r="G6" s="33"/>
      <c r="H6" s="33"/>
      <c r="I6" s="33"/>
      <c r="J6" s="33"/>
      <c r="K6" s="33"/>
      <c r="L6" s="33"/>
      <c r="M6" s="33"/>
      <c r="N6" s="34"/>
    </row>
    <row r="8" spans="2:14" x14ac:dyDescent="0.15">
      <c r="B8" s="3" t="s">
        <v>1</v>
      </c>
      <c r="C8" s="21" t="s">
        <v>79</v>
      </c>
      <c r="D8" s="22"/>
      <c r="E8" s="21" t="s">
        <v>39</v>
      </c>
      <c r="F8" s="22"/>
      <c r="G8" s="21" t="s">
        <v>40</v>
      </c>
      <c r="H8" s="22"/>
      <c r="I8" s="21" t="s">
        <v>56</v>
      </c>
      <c r="J8" s="22"/>
      <c r="K8" s="21" t="s">
        <v>42</v>
      </c>
      <c r="L8" s="22"/>
      <c r="M8" s="21" t="s">
        <v>43</v>
      </c>
      <c r="N8" s="22"/>
    </row>
    <row r="9" spans="2:14" x14ac:dyDescent="0.15">
      <c r="B9" s="3" t="s">
        <v>2</v>
      </c>
      <c r="C9" s="21" t="s">
        <v>7</v>
      </c>
      <c r="D9" s="22"/>
      <c r="E9" s="21" t="s">
        <v>8</v>
      </c>
      <c r="F9" s="22"/>
      <c r="G9" s="21" t="s">
        <v>9</v>
      </c>
      <c r="H9" s="22"/>
      <c r="I9" s="21" t="s">
        <v>10</v>
      </c>
      <c r="J9" s="22"/>
      <c r="K9" s="21" t="s">
        <v>11</v>
      </c>
      <c r="L9" s="22"/>
      <c r="M9" s="21" t="s">
        <v>12</v>
      </c>
      <c r="N9" s="22"/>
    </row>
    <row r="10" spans="2:14" ht="37.5" customHeight="1" x14ac:dyDescent="0.15">
      <c r="B10" s="3" t="s">
        <v>13</v>
      </c>
      <c r="C10" s="23"/>
      <c r="D10" s="24"/>
      <c r="E10" s="23"/>
      <c r="F10" s="24"/>
      <c r="G10" s="17"/>
      <c r="H10" s="18"/>
      <c r="I10" s="17"/>
      <c r="J10" s="18"/>
      <c r="K10" s="17"/>
      <c r="L10" s="18"/>
      <c r="M10" s="19"/>
      <c r="N10" s="20"/>
    </row>
    <row r="11" spans="2:14" ht="37.5" customHeight="1" x14ac:dyDescent="0.15">
      <c r="B11" s="3" t="s">
        <v>14</v>
      </c>
      <c r="C11" s="15"/>
      <c r="D11" s="16"/>
      <c r="E11" s="17"/>
      <c r="F11" s="18"/>
      <c r="G11" s="17"/>
      <c r="H11" s="18"/>
      <c r="I11" s="17"/>
      <c r="J11" s="18"/>
      <c r="K11" s="17"/>
      <c r="L11" s="18"/>
      <c r="M11" s="19"/>
      <c r="N11" s="20"/>
    </row>
    <row r="12" spans="2:14" ht="37.5" customHeight="1" x14ac:dyDescent="0.15">
      <c r="B12" s="9" t="s">
        <v>15</v>
      </c>
      <c r="C12" s="37"/>
      <c r="D12" s="38"/>
      <c r="E12" s="17"/>
      <c r="F12" s="18"/>
      <c r="G12" s="17"/>
      <c r="H12" s="18"/>
      <c r="I12" s="17"/>
      <c r="J12" s="18"/>
      <c r="K12" s="17"/>
      <c r="L12" s="18"/>
      <c r="M12" s="19"/>
      <c r="N12" s="20"/>
    </row>
    <row r="13" spans="2:14" x14ac:dyDescent="0.15">
      <c r="B13" s="1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1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37"/>
      <c r="D25" s="38"/>
      <c r="E25" s="39"/>
      <c r="F25" s="40"/>
      <c r="G25" s="39"/>
      <c r="H25" s="40"/>
      <c r="I25" s="39"/>
      <c r="J25" s="40"/>
      <c r="K25" s="39"/>
      <c r="L25" s="40"/>
      <c r="M25" s="39"/>
      <c r="N25" s="40"/>
    </row>
    <row r="26" spans="2:14" x14ac:dyDescent="0.15">
      <c r="B26" s="1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1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1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1"/>
      <c r="D38" s="22"/>
      <c r="E38" s="41"/>
      <c r="F38" s="42"/>
      <c r="G38" s="41"/>
      <c r="H38" s="42"/>
      <c r="I38" s="41"/>
      <c r="J38" s="42"/>
      <c r="K38" s="41"/>
      <c r="L38" s="42"/>
      <c r="M38" s="41"/>
      <c r="N38" s="42"/>
    </row>
    <row r="39" spans="2:14" ht="18.75" customHeight="1" x14ac:dyDescent="0.15">
      <c r="B39" s="3" t="s">
        <v>22</v>
      </c>
      <c r="C39" s="21"/>
      <c r="D39" s="22"/>
      <c r="E39" s="41"/>
      <c r="F39" s="42"/>
      <c r="G39" s="41"/>
      <c r="H39" s="42"/>
      <c r="I39" s="41"/>
      <c r="J39" s="42"/>
      <c r="K39" s="41"/>
      <c r="L39" s="42"/>
      <c r="M39" s="41"/>
      <c r="N39" s="42"/>
    </row>
    <row r="40" spans="2:14" ht="18.75" customHeight="1" x14ac:dyDescent="0.15">
      <c r="B40" s="3" t="s">
        <v>23</v>
      </c>
      <c r="C40" s="21"/>
      <c r="D40" s="22"/>
      <c r="E40" s="41"/>
      <c r="F40" s="42"/>
      <c r="G40" s="41"/>
      <c r="H40" s="42"/>
      <c r="I40" s="41"/>
      <c r="J40" s="42"/>
      <c r="K40" s="41"/>
      <c r="L40" s="42"/>
      <c r="M40" s="41"/>
      <c r="N40" s="42"/>
    </row>
    <row r="41" spans="2:14" x14ac:dyDescent="0.15">
      <c r="B41" s="1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1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1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1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4"/>
      <c r="D47" s="43"/>
      <c r="E47" s="41"/>
      <c r="F47" s="42"/>
      <c r="G47" s="41"/>
      <c r="H47" s="42"/>
      <c r="I47" s="41"/>
      <c r="J47" s="42"/>
      <c r="K47" s="41"/>
      <c r="L47" s="42"/>
      <c r="M47" s="41"/>
      <c r="N47" s="42"/>
    </row>
    <row r="48" spans="2:14" ht="37.5" customHeight="1" x14ac:dyDescent="0.15">
      <c r="B48" s="5" t="s">
        <v>26</v>
      </c>
      <c r="C48" s="14"/>
      <c r="D48" s="43"/>
      <c r="E48" s="41"/>
      <c r="F48" s="42"/>
      <c r="G48" s="41"/>
      <c r="H48" s="42"/>
      <c r="I48" s="41"/>
      <c r="J48" s="42"/>
      <c r="K48" s="41"/>
      <c r="L48" s="42"/>
      <c r="M48" s="41"/>
      <c r="N48" s="42"/>
    </row>
    <row r="49" spans="2:14" x14ac:dyDescent="0.15">
      <c r="B49" s="13" t="s">
        <v>27</v>
      </c>
      <c r="C49" s="41" t="s">
        <v>28</v>
      </c>
      <c r="D49" s="42"/>
      <c r="E49" s="44">
        <f>COUNTIF($C$13:$N$46,"国")/6</f>
        <v>0</v>
      </c>
      <c r="F49" s="45"/>
      <c r="G49" s="41" t="s">
        <v>31</v>
      </c>
      <c r="H49" s="42"/>
      <c r="I49" s="44">
        <f>COUNTIF($C$13:$N$46,"音")/6</f>
        <v>0</v>
      </c>
      <c r="J49" s="45"/>
      <c r="K49" s="41" t="s">
        <v>34</v>
      </c>
      <c r="L49" s="42"/>
      <c r="M49" s="44">
        <f>COUNTIF($C$13:$N$46,"道")/6</f>
        <v>0</v>
      </c>
      <c r="N49" s="45"/>
    </row>
    <row r="50" spans="2:14" x14ac:dyDescent="0.15">
      <c r="B50" s="13"/>
      <c r="C50" s="41" t="s">
        <v>29</v>
      </c>
      <c r="D50" s="42"/>
      <c r="E50" s="44">
        <f>COUNTIF($C$13:$N$46,"算")/6</f>
        <v>0</v>
      </c>
      <c r="F50" s="45"/>
      <c r="G50" s="41" t="s">
        <v>32</v>
      </c>
      <c r="H50" s="42"/>
      <c r="I50" s="44">
        <f>COUNTIF($C$13:$N$46,"図")/6</f>
        <v>0</v>
      </c>
      <c r="J50" s="45"/>
      <c r="K50" s="41" t="s">
        <v>36</v>
      </c>
      <c r="L50" s="42"/>
      <c r="M50" s="44">
        <f>COUNTIF($C$13:$N$46,"学")/6</f>
        <v>0</v>
      </c>
      <c r="N50" s="45"/>
    </row>
    <row r="51" spans="2:14" x14ac:dyDescent="0.15">
      <c r="B51" s="13"/>
      <c r="C51" s="41" t="s">
        <v>30</v>
      </c>
      <c r="D51" s="42"/>
      <c r="E51" s="44">
        <f>COUNTIF($C$13:$N$46,"生")/6</f>
        <v>0</v>
      </c>
      <c r="F51" s="45"/>
      <c r="G51" s="41" t="s">
        <v>33</v>
      </c>
      <c r="H51" s="42"/>
      <c r="I51" s="44">
        <f>COUNTIF($C$13:$N$46,"体")/6</f>
        <v>0</v>
      </c>
      <c r="J51" s="45"/>
      <c r="K51" s="41" t="s">
        <v>35</v>
      </c>
      <c r="L51" s="42"/>
      <c r="M51" s="44">
        <f>COUNTIF($C$13:$N$46,"行")/6</f>
        <v>0</v>
      </c>
      <c r="N51" s="45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L4" sqref="L4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6" t="s">
        <v>82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47</v>
      </c>
      <c r="K3" s="10"/>
      <c r="L3" s="36" t="s">
        <v>87</v>
      </c>
      <c r="M3" s="36"/>
      <c r="N3" s="36"/>
    </row>
    <row r="5" spans="2:14" x14ac:dyDescent="0.15">
      <c r="B5" s="25" t="s">
        <v>60</v>
      </c>
      <c r="C5" s="26"/>
      <c r="D5" s="29" t="s">
        <v>64</v>
      </c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2:14" x14ac:dyDescent="0.15">
      <c r="B6" s="27"/>
      <c r="C6" s="28"/>
      <c r="D6" s="32"/>
      <c r="E6" s="33"/>
      <c r="F6" s="33"/>
      <c r="G6" s="33"/>
      <c r="H6" s="33"/>
      <c r="I6" s="33"/>
      <c r="J6" s="33"/>
      <c r="K6" s="33"/>
      <c r="L6" s="33"/>
      <c r="M6" s="33"/>
      <c r="N6" s="34"/>
    </row>
    <row r="8" spans="2:14" x14ac:dyDescent="0.15">
      <c r="B8" s="3" t="s">
        <v>1</v>
      </c>
      <c r="C8" s="21" t="s">
        <v>80</v>
      </c>
      <c r="D8" s="22"/>
      <c r="E8" s="21" t="s">
        <v>45</v>
      </c>
      <c r="F8" s="22"/>
      <c r="G8" s="21" t="s">
        <v>46</v>
      </c>
      <c r="H8" s="22"/>
      <c r="I8" s="21" t="s">
        <v>58</v>
      </c>
      <c r="J8" s="22"/>
      <c r="K8" s="21" t="s">
        <v>48</v>
      </c>
      <c r="L8" s="22"/>
      <c r="M8" s="21" t="s">
        <v>65</v>
      </c>
      <c r="N8" s="22"/>
    </row>
    <row r="9" spans="2:14" x14ac:dyDescent="0.15">
      <c r="B9" s="3" t="s">
        <v>2</v>
      </c>
      <c r="C9" s="21" t="s">
        <v>7</v>
      </c>
      <c r="D9" s="22"/>
      <c r="E9" s="21" t="s">
        <v>8</v>
      </c>
      <c r="F9" s="22"/>
      <c r="G9" s="21" t="s">
        <v>9</v>
      </c>
      <c r="H9" s="22"/>
      <c r="I9" s="21" t="s">
        <v>10</v>
      </c>
      <c r="J9" s="22"/>
      <c r="K9" s="21" t="s">
        <v>11</v>
      </c>
      <c r="L9" s="22"/>
      <c r="M9" s="21" t="s">
        <v>12</v>
      </c>
      <c r="N9" s="22"/>
    </row>
    <row r="10" spans="2:14" ht="37.5" customHeight="1" x14ac:dyDescent="0.15">
      <c r="B10" s="3" t="s">
        <v>13</v>
      </c>
      <c r="C10" s="23"/>
      <c r="D10" s="24"/>
      <c r="E10" s="23"/>
      <c r="F10" s="24"/>
      <c r="G10" s="23" t="s">
        <v>68</v>
      </c>
      <c r="H10" s="24"/>
      <c r="I10" s="17"/>
      <c r="J10" s="18"/>
      <c r="K10" s="17"/>
      <c r="L10" s="18"/>
      <c r="M10" s="19"/>
      <c r="N10" s="20"/>
    </row>
    <row r="11" spans="2:14" ht="37.5" customHeight="1" x14ac:dyDescent="0.15">
      <c r="B11" s="3" t="s">
        <v>14</v>
      </c>
      <c r="C11" s="15"/>
      <c r="D11" s="16"/>
      <c r="E11" s="17"/>
      <c r="F11" s="18"/>
      <c r="G11" s="17"/>
      <c r="H11" s="18"/>
      <c r="I11" s="17"/>
      <c r="J11" s="18"/>
      <c r="K11" s="17"/>
      <c r="L11" s="18"/>
      <c r="M11" s="19"/>
      <c r="N11" s="20"/>
    </row>
    <row r="12" spans="2:14" ht="37.5" customHeight="1" x14ac:dyDescent="0.15">
      <c r="B12" s="9" t="s">
        <v>15</v>
      </c>
      <c r="C12" s="37"/>
      <c r="D12" s="38"/>
      <c r="E12" s="17"/>
      <c r="F12" s="18"/>
      <c r="G12" s="17"/>
      <c r="H12" s="18"/>
      <c r="I12" s="17"/>
      <c r="J12" s="18"/>
      <c r="K12" s="17"/>
      <c r="L12" s="18"/>
      <c r="M12" s="19"/>
      <c r="N12" s="20"/>
    </row>
    <row r="13" spans="2:14" x14ac:dyDescent="0.15">
      <c r="B13" s="1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1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37"/>
      <c r="D25" s="38"/>
      <c r="E25" s="39"/>
      <c r="F25" s="40"/>
      <c r="G25" s="39"/>
      <c r="H25" s="40"/>
      <c r="I25" s="39"/>
      <c r="J25" s="40"/>
      <c r="K25" s="39"/>
      <c r="L25" s="40"/>
      <c r="M25" s="39"/>
      <c r="N25" s="40"/>
    </row>
    <row r="26" spans="2:14" x14ac:dyDescent="0.15">
      <c r="B26" s="1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1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1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1"/>
      <c r="D38" s="22"/>
      <c r="E38" s="41"/>
      <c r="F38" s="42"/>
      <c r="G38" s="41"/>
      <c r="H38" s="42"/>
      <c r="I38" s="41"/>
      <c r="J38" s="42"/>
      <c r="K38" s="41"/>
      <c r="L38" s="42"/>
      <c r="M38" s="41"/>
      <c r="N38" s="42"/>
    </row>
    <row r="39" spans="2:14" ht="18.75" customHeight="1" x14ac:dyDescent="0.15">
      <c r="B39" s="3" t="s">
        <v>22</v>
      </c>
      <c r="C39" s="21"/>
      <c r="D39" s="22"/>
      <c r="E39" s="41"/>
      <c r="F39" s="42"/>
      <c r="G39" s="41"/>
      <c r="H39" s="42"/>
      <c r="I39" s="41"/>
      <c r="J39" s="42"/>
      <c r="K39" s="41"/>
      <c r="L39" s="42"/>
      <c r="M39" s="41"/>
      <c r="N39" s="42"/>
    </row>
    <row r="40" spans="2:14" ht="18.75" customHeight="1" x14ac:dyDescent="0.15">
      <c r="B40" s="3" t="s">
        <v>23</v>
      </c>
      <c r="C40" s="21"/>
      <c r="D40" s="22"/>
      <c r="E40" s="41"/>
      <c r="F40" s="42"/>
      <c r="G40" s="41"/>
      <c r="H40" s="42"/>
      <c r="I40" s="41"/>
      <c r="J40" s="42"/>
      <c r="K40" s="41"/>
      <c r="L40" s="42"/>
      <c r="M40" s="41"/>
      <c r="N40" s="42"/>
    </row>
    <row r="41" spans="2:14" x14ac:dyDescent="0.15">
      <c r="B41" s="1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1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1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1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4"/>
      <c r="D47" s="43"/>
      <c r="E47" s="41"/>
      <c r="F47" s="42"/>
      <c r="G47" s="41"/>
      <c r="H47" s="42"/>
      <c r="I47" s="41"/>
      <c r="J47" s="42"/>
      <c r="K47" s="41"/>
      <c r="L47" s="42"/>
      <c r="M47" s="41"/>
      <c r="N47" s="42"/>
    </row>
    <row r="48" spans="2:14" ht="37.5" customHeight="1" x14ac:dyDescent="0.15">
      <c r="B48" s="5" t="s">
        <v>26</v>
      </c>
      <c r="C48" s="14"/>
      <c r="D48" s="43"/>
      <c r="E48" s="41"/>
      <c r="F48" s="42"/>
      <c r="G48" s="41"/>
      <c r="H48" s="42"/>
      <c r="I48" s="41"/>
      <c r="J48" s="42"/>
      <c r="K48" s="41"/>
      <c r="L48" s="42"/>
      <c r="M48" s="41"/>
      <c r="N48" s="42"/>
    </row>
    <row r="49" spans="2:14" x14ac:dyDescent="0.15">
      <c r="B49" s="13" t="s">
        <v>27</v>
      </c>
      <c r="C49" s="41" t="s">
        <v>28</v>
      </c>
      <c r="D49" s="42"/>
      <c r="E49" s="44">
        <f>COUNTIF($C$13:$N$46,"国")/6</f>
        <v>0</v>
      </c>
      <c r="F49" s="45"/>
      <c r="G49" s="41" t="s">
        <v>31</v>
      </c>
      <c r="H49" s="42"/>
      <c r="I49" s="44">
        <f>COUNTIF($C$13:$N$46,"音")/6</f>
        <v>0</v>
      </c>
      <c r="J49" s="45"/>
      <c r="K49" s="41" t="s">
        <v>34</v>
      </c>
      <c r="L49" s="42"/>
      <c r="M49" s="44">
        <f>COUNTIF($C$13:$N$46,"道")/6</f>
        <v>0</v>
      </c>
      <c r="N49" s="45"/>
    </row>
    <row r="50" spans="2:14" x14ac:dyDescent="0.15">
      <c r="B50" s="13"/>
      <c r="C50" s="41" t="s">
        <v>29</v>
      </c>
      <c r="D50" s="42"/>
      <c r="E50" s="44">
        <f>COUNTIF($C$13:$N$46,"算")/6</f>
        <v>0</v>
      </c>
      <c r="F50" s="45"/>
      <c r="G50" s="41" t="s">
        <v>32</v>
      </c>
      <c r="H50" s="42"/>
      <c r="I50" s="44">
        <f>COUNTIF($C$13:$N$46,"図")/6</f>
        <v>0</v>
      </c>
      <c r="J50" s="45"/>
      <c r="K50" s="41" t="s">
        <v>36</v>
      </c>
      <c r="L50" s="42"/>
      <c r="M50" s="44">
        <f>COUNTIF($C$13:$N$46,"学")/6</f>
        <v>0</v>
      </c>
      <c r="N50" s="45"/>
    </row>
    <row r="51" spans="2:14" x14ac:dyDescent="0.15">
      <c r="B51" s="13"/>
      <c r="C51" s="41" t="s">
        <v>30</v>
      </c>
      <c r="D51" s="42"/>
      <c r="E51" s="44">
        <f>COUNTIF($C$13:$N$46,"生")/6</f>
        <v>0</v>
      </c>
      <c r="F51" s="45"/>
      <c r="G51" s="41" t="s">
        <v>33</v>
      </c>
      <c r="H51" s="42"/>
      <c r="I51" s="44">
        <f>COUNTIF($C$13:$N$46,"体")/6</f>
        <v>0</v>
      </c>
      <c r="J51" s="45"/>
      <c r="K51" s="41" t="s">
        <v>35</v>
      </c>
      <c r="L51" s="42"/>
      <c r="M51" s="44">
        <f>COUNTIF($C$13:$N$46,"行")/6</f>
        <v>0</v>
      </c>
      <c r="N51" s="45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C11" sqref="C11:D11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6" t="s">
        <v>82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50</v>
      </c>
      <c r="K3" s="10"/>
      <c r="L3" s="36" t="s">
        <v>88</v>
      </c>
      <c r="M3" s="36"/>
      <c r="N3" s="36"/>
    </row>
    <row r="5" spans="2:14" x14ac:dyDescent="0.15">
      <c r="B5" s="25" t="s">
        <v>60</v>
      </c>
      <c r="C5" s="26"/>
      <c r="D5" s="29" t="s">
        <v>64</v>
      </c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2:14" x14ac:dyDescent="0.15">
      <c r="B6" s="27"/>
      <c r="C6" s="28"/>
      <c r="D6" s="32"/>
      <c r="E6" s="33"/>
      <c r="F6" s="33"/>
      <c r="G6" s="33"/>
      <c r="H6" s="33"/>
      <c r="I6" s="33"/>
      <c r="J6" s="33"/>
      <c r="K6" s="33"/>
      <c r="L6" s="33"/>
      <c r="M6" s="33"/>
      <c r="N6" s="34"/>
    </row>
    <row r="8" spans="2:14" x14ac:dyDescent="0.15">
      <c r="B8" s="3" t="s">
        <v>1</v>
      </c>
      <c r="C8" s="21" t="s">
        <v>89</v>
      </c>
      <c r="D8" s="22"/>
      <c r="E8" s="21" t="s">
        <v>49</v>
      </c>
      <c r="F8" s="22"/>
      <c r="G8" s="21" t="s">
        <v>76</v>
      </c>
      <c r="H8" s="22"/>
      <c r="I8" s="21" t="s">
        <v>66</v>
      </c>
      <c r="J8" s="22"/>
      <c r="K8" s="21" t="s">
        <v>51</v>
      </c>
      <c r="L8" s="22"/>
      <c r="M8" s="21" t="s">
        <v>52</v>
      </c>
      <c r="N8" s="22"/>
    </row>
    <row r="9" spans="2:14" x14ac:dyDescent="0.15">
      <c r="B9" s="3" t="s">
        <v>2</v>
      </c>
      <c r="C9" s="21" t="s">
        <v>7</v>
      </c>
      <c r="D9" s="22"/>
      <c r="E9" s="21" t="s">
        <v>8</v>
      </c>
      <c r="F9" s="22"/>
      <c r="G9" s="21" t="s">
        <v>9</v>
      </c>
      <c r="H9" s="22"/>
      <c r="I9" s="21" t="s">
        <v>10</v>
      </c>
      <c r="J9" s="22"/>
      <c r="K9" s="21" t="s">
        <v>11</v>
      </c>
      <c r="L9" s="22"/>
      <c r="M9" s="21" t="s">
        <v>12</v>
      </c>
      <c r="N9" s="22"/>
    </row>
    <row r="10" spans="2:14" ht="37.5" customHeight="1" x14ac:dyDescent="0.15">
      <c r="B10" s="3" t="s">
        <v>13</v>
      </c>
      <c r="C10" s="23" t="s">
        <v>90</v>
      </c>
      <c r="D10" s="24"/>
      <c r="E10" s="23" t="s">
        <v>77</v>
      </c>
      <c r="F10" s="24"/>
      <c r="G10" s="11" t="s">
        <v>78</v>
      </c>
      <c r="H10" s="12"/>
      <c r="I10" s="17"/>
      <c r="J10" s="18"/>
      <c r="K10" s="17"/>
      <c r="L10" s="18"/>
      <c r="M10" s="19"/>
      <c r="N10" s="20"/>
    </row>
    <row r="11" spans="2:14" ht="37.5" customHeight="1" x14ac:dyDescent="0.15">
      <c r="B11" s="3" t="s">
        <v>14</v>
      </c>
      <c r="C11" s="15"/>
      <c r="D11" s="16"/>
      <c r="E11" s="17"/>
      <c r="F11" s="18"/>
      <c r="G11" s="17"/>
      <c r="H11" s="18"/>
      <c r="I11" s="17"/>
      <c r="J11" s="18"/>
      <c r="K11" s="17"/>
      <c r="L11" s="18"/>
      <c r="M11" s="19"/>
      <c r="N11" s="20"/>
    </row>
    <row r="12" spans="2:14" ht="37.5" customHeight="1" x14ac:dyDescent="0.15">
      <c r="B12" s="9" t="s">
        <v>15</v>
      </c>
      <c r="C12" s="37"/>
      <c r="D12" s="38"/>
      <c r="E12" s="17"/>
      <c r="F12" s="18"/>
      <c r="G12" s="17"/>
      <c r="H12" s="18"/>
      <c r="I12" s="17"/>
      <c r="J12" s="18"/>
      <c r="K12" s="17"/>
      <c r="L12" s="18"/>
      <c r="M12" s="19"/>
      <c r="N12" s="20"/>
    </row>
    <row r="13" spans="2:14" x14ac:dyDescent="0.15">
      <c r="B13" s="1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1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37"/>
      <c r="D25" s="38"/>
      <c r="E25" s="39"/>
      <c r="F25" s="40"/>
      <c r="G25" s="39"/>
      <c r="H25" s="40"/>
      <c r="I25" s="39"/>
      <c r="J25" s="40"/>
      <c r="K25" s="39"/>
      <c r="L25" s="40"/>
      <c r="M25" s="39"/>
      <c r="N25" s="40"/>
    </row>
    <row r="26" spans="2:14" x14ac:dyDescent="0.15">
      <c r="B26" s="1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1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1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1"/>
      <c r="D38" s="22"/>
      <c r="E38" s="41"/>
      <c r="F38" s="42"/>
      <c r="G38" s="41"/>
      <c r="H38" s="42"/>
      <c r="I38" s="41"/>
      <c r="J38" s="42"/>
      <c r="K38" s="41"/>
      <c r="L38" s="42"/>
      <c r="M38" s="41"/>
      <c r="N38" s="42"/>
    </row>
    <row r="39" spans="2:14" ht="18.75" customHeight="1" x14ac:dyDescent="0.15">
      <c r="B39" s="3" t="s">
        <v>22</v>
      </c>
      <c r="C39" s="21"/>
      <c r="D39" s="22"/>
      <c r="E39" s="41"/>
      <c r="F39" s="42"/>
      <c r="G39" s="41"/>
      <c r="H39" s="42"/>
      <c r="I39" s="41"/>
      <c r="J39" s="42"/>
      <c r="K39" s="41"/>
      <c r="L39" s="42"/>
      <c r="M39" s="41"/>
      <c r="N39" s="42"/>
    </row>
    <row r="40" spans="2:14" ht="18.75" customHeight="1" x14ac:dyDescent="0.15">
      <c r="B40" s="3" t="s">
        <v>23</v>
      </c>
      <c r="C40" s="21"/>
      <c r="D40" s="22"/>
      <c r="E40" s="41"/>
      <c r="F40" s="42"/>
      <c r="G40" s="41"/>
      <c r="H40" s="42"/>
      <c r="I40" s="41"/>
      <c r="J40" s="42"/>
      <c r="K40" s="41"/>
      <c r="L40" s="42"/>
      <c r="M40" s="41"/>
      <c r="N40" s="42"/>
    </row>
    <row r="41" spans="2:14" x14ac:dyDescent="0.15">
      <c r="B41" s="1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1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1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1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4"/>
      <c r="D47" s="43"/>
      <c r="E47" s="41"/>
      <c r="F47" s="42"/>
      <c r="G47" s="41"/>
      <c r="H47" s="42"/>
      <c r="I47" s="41"/>
      <c r="J47" s="42"/>
      <c r="K47" s="41"/>
      <c r="L47" s="42"/>
      <c r="M47" s="41"/>
      <c r="N47" s="42"/>
    </row>
    <row r="48" spans="2:14" ht="37.5" customHeight="1" x14ac:dyDescent="0.15">
      <c r="B48" s="5" t="s">
        <v>26</v>
      </c>
      <c r="C48" s="14"/>
      <c r="D48" s="43"/>
      <c r="E48" s="41"/>
      <c r="F48" s="42"/>
      <c r="G48" s="41"/>
      <c r="H48" s="42"/>
      <c r="I48" s="41"/>
      <c r="J48" s="42"/>
      <c r="K48" s="41"/>
      <c r="L48" s="42"/>
      <c r="M48" s="41"/>
      <c r="N48" s="42"/>
    </row>
    <row r="49" spans="2:14" x14ac:dyDescent="0.15">
      <c r="B49" s="13" t="s">
        <v>27</v>
      </c>
      <c r="C49" s="41" t="s">
        <v>28</v>
      </c>
      <c r="D49" s="42"/>
      <c r="E49" s="44">
        <f>COUNTIF($C$13:$N$46,"国")/6</f>
        <v>0</v>
      </c>
      <c r="F49" s="45"/>
      <c r="G49" s="41" t="s">
        <v>31</v>
      </c>
      <c r="H49" s="42"/>
      <c r="I49" s="44">
        <f>COUNTIF($C$13:$N$46,"音")/6</f>
        <v>0</v>
      </c>
      <c r="J49" s="45"/>
      <c r="K49" s="41" t="s">
        <v>34</v>
      </c>
      <c r="L49" s="42"/>
      <c r="M49" s="44">
        <f>COUNTIF($C$13:$N$46,"道")/6</f>
        <v>0</v>
      </c>
      <c r="N49" s="45"/>
    </row>
    <row r="50" spans="2:14" x14ac:dyDescent="0.15">
      <c r="B50" s="13"/>
      <c r="C50" s="41" t="s">
        <v>29</v>
      </c>
      <c r="D50" s="42"/>
      <c r="E50" s="44">
        <f>COUNTIF($C$13:$N$46,"算")/6</f>
        <v>0</v>
      </c>
      <c r="F50" s="45"/>
      <c r="G50" s="41" t="s">
        <v>32</v>
      </c>
      <c r="H50" s="42"/>
      <c r="I50" s="44">
        <f>COUNTIF($C$13:$N$46,"図")/6</f>
        <v>0</v>
      </c>
      <c r="J50" s="45"/>
      <c r="K50" s="41" t="s">
        <v>36</v>
      </c>
      <c r="L50" s="42"/>
      <c r="M50" s="44">
        <f>COUNTIF($C$13:$N$46,"学")/6</f>
        <v>0</v>
      </c>
      <c r="N50" s="45"/>
    </row>
    <row r="51" spans="2:14" x14ac:dyDescent="0.15">
      <c r="B51" s="13"/>
      <c r="C51" s="41" t="s">
        <v>30</v>
      </c>
      <c r="D51" s="42"/>
      <c r="E51" s="44">
        <f>COUNTIF($C$13:$N$46,"生")/6</f>
        <v>0</v>
      </c>
      <c r="F51" s="45"/>
      <c r="G51" s="41" t="s">
        <v>33</v>
      </c>
      <c r="H51" s="42"/>
      <c r="I51" s="44">
        <f>COUNTIF($C$13:$N$46,"体")/6</f>
        <v>0</v>
      </c>
      <c r="J51" s="45"/>
      <c r="K51" s="41" t="s">
        <v>35</v>
      </c>
      <c r="L51" s="42"/>
      <c r="M51" s="44">
        <f>COUNTIF($C$13:$N$46,"行")/6</f>
        <v>0</v>
      </c>
      <c r="N51" s="45"/>
    </row>
  </sheetData>
  <mergeCells count="93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Q11" sqref="Q11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6" t="s">
        <v>82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53</v>
      </c>
      <c r="K3" s="10"/>
      <c r="L3" s="36" t="s">
        <v>91</v>
      </c>
      <c r="M3" s="36"/>
      <c r="N3" s="36"/>
    </row>
    <row r="5" spans="2:14" x14ac:dyDescent="0.15">
      <c r="B5" s="25" t="s">
        <v>60</v>
      </c>
      <c r="C5" s="26"/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2:14" x14ac:dyDescent="0.15">
      <c r="B6" s="27"/>
      <c r="C6" s="28"/>
      <c r="D6" s="32"/>
      <c r="E6" s="33"/>
      <c r="F6" s="33"/>
      <c r="G6" s="33"/>
      <c r="H6" s="33"/>
      <c r="I6" s="33"/>
      <c r="J6" s="33"/>
      <c r="K6" s="33"/>
      <c r="L6" s="33"/>
      <c r="M6" s="33"/>
      <c r="N6" s="34"/>
    </row>
    <row r="8" spans="2:14" x14ac:dyDescent="0.15">
      <c r="B8" s="3" t="s">
        <v>1</v>
      </c>
      <c r="C8" s="21" t="s">
        <v>92</v>
      </c>
      <c r="D8" s="22"/>
      <c r="E8" s="21" t="s">
        <v>3</v>
      </c>
      <c r="F8" s="22"/>
      <c r="G8" s="21" t="s">
        <v>4</v>
      </c>
      <c r="H8" s="22"/>
      <c r="I8" s="21" t="s">
        <v>5</v>
      </c>
      <c r="J8" s="22"/>
      <c r="K8" s="21" t="s">
        <v>6</v>
      </c>
      <c r="L8" s="22"/>
      <c r="M8" s="21" t="s">
        <v>54</v>
      </c>
      <c r="N8" s="22"/>
    </row>
    <row r="9" spans="2:14" x14ac:dyDescent="0.15">
      <c r="B9" s="3" t="s">
        <v>2</v>
      </c>
      <c r="C9" s="21" t="s">
        <v>7</v>
      </c>
      <c r="D9" s="22"/>
      <c r="E9" s="21" t="s">
        <v>8</v>
      </c>
      <c r="F9" s="22"/>
      <c r="G9" s="21" t="s">
        <v>9</v>
      </c>
      <c r="H9" s="22"/>
      <c r="I9" s="21" t="s">
        <v>10</v>
      </c>
      <c r="J9" s="22"/>
      <c r="K9" s="21" t="s">
        <v>11</v>
      </c>
      <c r="L9" s="22"/>
      <c r="M9" s="21" t="s">
        <v>12</v>
      </c>
      <c r="N9" s="22"/>
    </row>
    <row r="10" spans="2:14" ht="37.5" customHeight="1" x14ac:dyDescent="0.15">
      <c r="B10" s="3" t="s">
        <v>13</v>
      </c>
      <c r="C10" s="23"/>
      <c r="D10" s="24"/>
      <c r="E10" s="23"/>
      <c r="F10" s="24"/>
      <c r="G10" s="17"/>
      <c r="H10" s="18"/>
      <c r="I10" s="17"/>
      <c r="J10" s="18"/>
      <c r="K10" s="17"/>
      <c r="L10" s="18"/>
      <c r="M10" s="19"/>
      <c r="N10" s="20"/>
    </row>
    <row r="11" spans="2:14" ht="37.5" customHeight="1" x14ac:dyDescent="0.15">
      <c r="B11" s="3" t="s">
        <v>14</v>
      </c>
      <c r="C11" s="15"/>
      <c r="D11" s="16"/>
      <c r="E11" s="17"/>
      <c r="F11" s="18"/>
      <c r="G11" s="17"/>
      <c r="H11" s="18"/>
      <c r="I11" s="17"/>
      <c r="J11" s="18"/>
      <c r="K11" s="17"/>
      <c r="L11" s="18"/>
      <c r="M11" s="19"/>
      <c r="N11" s="20"/>
    </row>
    <row r="12" spans="2:14" ht="37.5" customHeight="1" x14ac:dyDescent="0.15">
      <c r="B12" s="9" t="s">
        <v>15</v>
      </c>
      <c r="C12" s="37"/>
      <c r="D12" s="38"/>
      <c r="E12" s="17"/>
      <c r="F12" s="18"/>
      <c r="G12" s="17"/>
      <c r="H12" s="18"/>
      <c r="I12" s="17"/>
      <c r="J12" s="18"/>
      <c r="K12" s="17"/>
      <c r="L12" s="18"/>
      <c r="M12" s="19"/>
      <c r="N12" s="20"/>
    </row>
    <row r="13" spans="2:14" x14ac:dyDescent="0.15">
      <c r="B13" s="1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1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37"/>
      <c r="D25" s="38"/>
      <c r="E25" s="39"/>
      <c r="F25" s="40"/>
      <c r="G25" s="39"/>
      <c r="H25" s="40"/>
      <c r="I25" s="39"/>
      <c r="J25" s="40"/>
      <c r="K25" s="39"/>
      <c r="L25" s="40"/>
      <c r="M25" s="39"/>
      <c r="N25" s="40"/>
    </row>
    <row r="26" spans="2:14" x14ac:dyDescent="0.15">
      <c r="B26" s="1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1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1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1"/>
      <c r="D38" s="22"/>
      <c r="E38" s="41"/>
      <c r="F38" s="42"/>
      <c r="G38" s="41"/>
      <c r="H38" s="42"/>
      <c r="I38" s="41"/>
      <c r="J38" s="42"/>
      <c r="K38" s="41"/>
      <c r="L38" s="42"/>
      <c r="M38" s="41"/>
      <c r="N38" s="42"/>
    </row>
    <row r="39" spans="2:14" ht="18.75" customHeight="1" x14ac:dyDescent="0.15">
      <c r="B39" s="3" t="s">
        <v>22</v>
      </c>
      <c r="C39" s="21"/>
      <c r="D39" s="22"/>
      <c r="E39" s="41"/>
      <c r="F39" s="42"/>
      <c r="G39" s="41"/>
      <c r="H39" s="42"/>
      <c r="I39" s="41"/>
      <c r="J39" s="42"/>
      <c r="K39" s="41"/>
      <c r="L39" s="42"/>
      <c r="M39" s="41"/>
      <c r="N39" s="42"/>
    </row>
    <row r="40" spans="2:14" ht="18.75" customHeight="1" x14ac:dyDescent="0.15">
      <c r="B40" s="3" t="s">
        <v>23</v>
      </c>
      <c r="C40" s="21"/>
      <c r="D40" s="22"/>
      <c r="E40" s="41"/>
      <c r="F40" s="42"/>
      <c r="G40" s="41"/>
      <c r="H40" s="42"/>
      <c r="I40" s="41"/>
      <c r="J40" s="42"/>
      <c r="K40" s="41"/>
      <c r="L40" s="42"/>
      <c r="M40" s="41"/>
      <c r="N40" s="42"/>
    </row>
    <row r="41" spans="2:14" x14ac:dyDescent="0.15">
      <c r="B41" s="1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1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1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1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4"/>
      <c r="D47" s="43"/>
      <c r="E47" s="41"/>
      <c r="F47" s="42"/>
      <c r="G47" s="41"/>
      <c r="H47" s="42"/>
      <c r="I47" s="41"/>
      <c r="J47" s="42"/>
      <c r="K47" s="41"/>
      <c r="L47" s="42"/>
      <c r="M47" s="41"/>
      <c r="N47" s="42"/>
    </row>
    <row r="48" spans="2:14" ht="37.5" customHeight="1" x14ac:dyDescent="0.15">
      <c r="B48" s="5" t="s">
        <v>26</v>
      </c>
      <c r="C48" s="14"/>
      <c r="D48" s="43"/>
      <c r="E48" s="41"/>
      <c r="F48" s="42"/>
      <c r="G48" s="41"/>
      <c r="H48" s="42"/>
      <c r="I48" s="41"/>
      <c r="J48" s="42"/>
      <c r="K48" s="41"/>
      <c r="L48" s="42"/>
      <c r="M48" s="41"/>
      <c r="N48" s="42"/>
    </row>
    <row r="49" spans="2:14" x14ac:dyDescent="0.15">
      <c r="B49" s="13" t="s">
        <v>27</v>
      </c>
      <c r="C49" s="41" t="s">
        <v>28</v>
      </c>
      <c r="D49" s="42"/>
      <c r="E49" s="44">
        <f>COUNTIF($C$13:$N$46,"国")/6</f>
        <v>0</v>
      </c>
      <c r="F49" s="45"/>
      <c r="G49" s="41" t="s">
        <v>31</v>
      </c>
      <c r="H49" s="42"/>
      <c r="I49" s="44">
        <f>COUNTIF($C$13:$N$46,"音")/6</f>
        <v>0</v>
      </c>
      <c r="J49" s="45"/>
      <c r="K49" s="41" t="s">
        <v>34</v>
      </c>
      <c r="L49" s="42"/>
      <c r="M49" s="44">
        <f>COUNTIF($C$13:$N$46,"道")/6</f>
        <v>0</v>
      </c>
      <c r="N49" s="45"/>
    </row>
    <row r="50" spans="2:14" x14ac:dyDescent="0.15">
      <c r="B50" s="13"/>
      <c r="C50" s="41" t="s">
        <v>29</v>
      </c>
      <c r="D50" s="42"/>
      <c r="E50" s="44">
        <f>COUNTIF($C$13:$N$46,"算")/6</f>
        <v>0</v>
      </c>
      <c r="F50" s="45"/>
      <c r="G50" s="41" t="s">
        <v>32</v>
      </c>
      <c r="H50" s="42"/>
      <c r="I50" s="44">
        <f>COUNTIF($C$13:$N$46,"図")/6</f>
        <v>0</v>
      </c>
      <c r="J50" s="45"/>
      <c r="K50" s="41" t="s">
        <v>36</v>
      </c>
      <c r="L50" s="42"/>
      <c r="M50" s="44">
        <f>COUNTIF($C$13:$N$46,"学")/6</f>
        <v>0</v>
      </c>
      <c r="N50" s="45"/>
    </row>
    <row r="51" spans="2:14" x14ac:dyDescent="0.15">
      <c r="B51" s="13"/>
      <c r="C51" s="41" t="s">
        <v>30</v>
      </c>
      <c r="D51" s="42"/>
      <c r="E51" s="44">
        <f>COUNTIF($C$13:$N$46,"生")/6</f>
        <v>0</v>
      </c>
      <c r="F51" s="45"/>
      <c r="G51" s="41" t="s">
        <v>33</v>
      </c>
      <c r="H51" s="42"/>
      <c r="I51" s="44">
        <f>COUNTIF($C$13:$N$46,"体")/6</f>
        <v>0</v>
      </c>
      <c r="J51" s="45"/>
      <c r="K51" s="41" t="s">
        <v>35</v>
      </c>
      <c r="L51" s="42"/>
      <c r="M51" s="44">
        <f>COUNTIF($C$13:$N$46,"行")/6</f>
        <v>0</v>
      </c>
      <c r="N51" s="45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Q11" sqref="Q11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6" t="s">
        <v>82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55</v>
      </c>
      <c r="K3" s="10"/>
      <c r="L3" s="36" t="s">
        <v>93</v>
      </c>
      <c r="M3" s="36"/>
      <c r="N3" s="36"/>
    </row>
    <row r="5" spans="2:14" x14ac:dyDescent="0.15">
      <c r="B5" s="25" t="s">
        <v>60</v>
      </c>
      <c r="C5" s="26"/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2:14" x14ac:dyDescent="0.15">
      <c r="B6" s="27"/>
      <c r="C6" s="28"/>
      <c r="D6" s="32"/>
      <c r="E6" s="33"/>
      <c r="F6" s="33"/>
      <c r="G6" s="33"/>
      <c r="H6" s="33"/>
      <c r="I6" s="33"/>
      <c r="J6" s="33"/>
      <c r="K6" s="33"/>
      <c r="L6" s="33"/>
      <c r="M6" s="33"/>
      <c r="N6" s="34"/>
    </row>
    <row r="8" spans="2:14" x14ac:dyDescent="0.15">
      <c r="B8" s="3" t="s">
        <v>1</v>
      </c>
      <c r="C8" s="21" t="s">
        <v>94</v>
      </c>
      <c r="D8" s="22"/>
      <c r="E8" s="21" t="s">
        <v>38</v>
      </c>
      <c r="F8" s="22"/>
      <c r="G8" s="21" t="s">
        <v>79</v>
      </c>
      <c r="H8" s="22"/>
      <c r="I8" s="21" t="s">
        <v>39</v>
      </c>
      <c r="J8" s="22"/>
      <c r="K8" s="21" t="s">
        <v>40</v>
      </c>
      <c r="L8" s="22"/>
      <c r="M8" s="21" t="s">
        <v>56</v>
      </c>
      <c r="N8" s="22"/>
    </row>
    <row r="9" spans="2:14" x14ac:dyDescent="0.15">
      <c r="B9" s="3" t="s">
        <v>2</v>
      </c>
      <c r="C9" s="21" t="s">
        <v>7</v>
      </c>
      <c r="D9" s="22"/>
      <c r="E9" s="21" t="s">
        <v>8</v>
      </c>
      <c r="F9" s="22"/>
      <c r="G9" s="21" t="s">
        <v>9</v>
      </c>
      <c r="H9" s="22"/>
      <c r="I9" s="21" t="s">
        <v>10</v>
      </c>
      <c r="J9" s="22"/>
      <c r="K9" s="21" t="s">
        <v>11</v>
      </c>
      <c r="L9" s="22"/>
      <c r="M9" s="21" t="s">
        <v>12</v>
      </c>
      <c r="N9" s="22"/>
    </row>
    <row r="10" spans="2:14" ht="37.5" customHeight="1" x14ac:dyDescent="0.15">
      <c r="B10" s="3" t="s">
        <v>13</v>
      </c>
      <c r="C10" s="23"/>
      <c r="D10" s="24"/>
      <c r="E10" s="23"/>
      <c r="F10" s="24"/>
      <c r="G10" s="17"/>
      <c r="H10" s="18"/>
      <c r="I10" s="17"/>
      <c r="J10" s="18"/>
      <c r="K10" s="17"/>
      <c r="L10" s="18"/>
      <c r="M10" s="19"/>
      <c r="N10" s="20"/>
    </row>
    <row r="11" spans="2:14" ht="37.5" customHeight="1" x14ac:dyDescent="0.15">
      <c r="B11" s="3" t="s">
        <v>14</v>
      </c>
      <c r="C11" s="15"/>
      <c r="D11" s="16"/>
      <c r="E11" s="17"/>
      <c r="F11" s="18"/>
      <c r="G11" s="17"/>
      <c r="H11" s="18"/>
      <c r="I11" s="17"/>
      <c r="J11" s="18"/>
      <c r="K11" s="17"/>
      <c r="L11" s="18"/>
      <c r="M11" s="19"/>
      <c r="N11" s="20"/>
    </row>
    <row r="12" spans="2:14" ht="37.5" customHeight="1" x14ac:dyDescent="0.15">
      <c r="B12" s="9" t="s">
        <v>15</v>
      </c>
      <c r="C12" s="37"/>
      <c r="D12" s="38"/>
      <c r="E12" s="17"/>
      <c r="F12" s="18"/>
      <c r="G12" s="17"/>
      <c r="H12" s="18"/>
      <c r="I12" s="17"/>
      <c r="J12" s="18"/>
      <c r="K12" s="17"/>
      <c r="L12" s="18"/>
      <c r="M12" s="19"/>
      <c r="N12" s="20"/>
    </row>
    <row r="13" spans="2:14" x14ac:dyDescent="0.15">
      <c r="B13" s="1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1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37"/>
      <c r="D25" s="38"/>
      <c r="E25" s="39"/>
      <c r="F25" s="40"/>
      <c r="G25" s="39"/>
      <c r="H25" s="40"/>
      <c r="I25" s="39"/>
      <c r="J25" s="40"/>
      <c r="K25" s="39"/>
      <c r="L25" s="40"/>
      <c r="M25" s="39"/>
      <c r="N25" s="40"/>
    </row>
    <row r="26" spans="2:14" x14ac:dyDescent="0.15">
      <c r="B26" s="1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1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1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1"/>
      <c r="D38" s="22"/>
      <c r="E38" s="41"/>
      <c r="F38" s="42"/>
      <c r="G38" s="41"/>
      <c r="H38" s="42"/>
      <c r="I38" s="41"/>
      <c r="J38" s="42"/>
      <c r="K38" s="41"/>
      <c r="L38" s="42"/>
      <c r="M38" s="41"/>
      <c r="N38" s="42"/>
    </row>
    <row r="39" spans="2:14" ht="18.75" customHeight="1" x14ac:dyDescent="0.15">
      <c r="B39" s="3" t="s">
        <v>22</v>
      </c>
      <c r="C39" s="21"/>
      <c r="D39" s="22"/>
      <c r="E39" s="41"/>
      <c r="F39" s="42"/>
      <c r="G39" s="41"/>
      <c r="H39" s="42"/>
      <c r="I39" s="41"/>
      <c r="J39" s="42"/>
      <c r="K39" s="41"/>
      <c r="L39" s="42"/>
      <c r="M39" s="41"/>
      <c r="N39" s="42"/>
    </row>
    <row r="40" spans="2:14" ht="18.75" customHeight="1" x14ac:dyDescent="0.15">
      <c r="B40" s="3" t="s">
        <v>23</v>
      </c>
      <c r="C40" s="21"/>
      <c r="D40" s="22"/>
      <c r="E40" s="41"/>
      <c r="F40" s="42"/>
      <c r="G40" s="41"/>
      <c r="H40" s="42"/>
      <c r="I40" s="41"/>
      <c r="J40" s="42"/>
      <c r="K40" s="41"/>
      <c r="L40" s="42"/>
      <c r="M40" s="41"/>
      <c r="N40" s="42"/>
    </row>
    <row r="41" spans="2:14" x14ac:dyDescent="0.15">
      <c r="B41" s="1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1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1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1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4"/>
      <c r="D47" s="43"/>
      <c r="E47" s="41"/>
      <c r="F47" s="42"/>
      <c r="G47" s="41"/>
      <c r="H47" s="42"/>
      <c r="I47" s="41"/>
      <c r="J47" s="42"/>
      <c r="K47" s="41"/>
      <c r="L47" s="42"/>
      <c r="M47" s="41"/>
      <c r="N47" s="42"/>
    </row>
    <row r="48" spans="2:14" ht="37.5" customHeight="1" x14ac:dyDescent="0.15">
      <c r="B48" s="5" t="s">
        <v>26</v>
      </c>
      <c r="C48" s="14"/>
      <c r="D48" s="43"/>
      <c r="E48" s="41"/>
      <c r="F48" s="42"/>
      <c r="G48" s="41"/>
      <c r="H48" s="42"/>
      <c r="I48" s="41"/>
      <c r="J48" s="42"/>
      <c r="K48" s="41"/>
      <c r="L48" s="42"/>
      <c r="M48" s="41"/>
      <c r="N48" s="42"/>
    </row>
    <row r="49" spans="2:14" x14ac:dyDescent="0.15">
      <c r="B49" s="13" t="s">
        <v>27</v>
      </c>
      <c r="C49" s="41" t="s">
        <v>28</v>
      </c>
      <c r="D49" s="42"/>
      <c r="E49" s="44">
        <f>COUNTIF($C$13:$N$46,"国")/6</f>
        <v>0</v>
      </c>
      <c r="F49" s="45"/>
      <c r="G49" s="41" t="s">
        <v>31</v>
      </c>
      <c r="H49" s="42"/>
      <c r="I49" s="44">
        <f>COUNTIF($C$13:$N$46,"音")/6</f>
        <v>0</v>
      </c>
      <c r="J49" s="45"/>
      <c r="K49" s="41" t="s">
        <v>34</v>
      </c>
      <c r="L49" s="42"/>
      <c r="M49" s="44">
        <f>COUNTIF($C$13:$N$46,"道")/6</f>
        <v>0</v>
      </c>
      <c r="N49" s="45"/>
    </row>
    <row r="50" spans="2:14" x14ac:dyDescent="0.15">
      <c r="B50" s="13"/>
      <c r="C50" s="41" t="s">
        <v>29</v>
      </c>
      <c r="D50" s="42"/>
      <c r="E50" s="44">
        <f>COUNTIF($C$13:$N$46,"算")/6</f>
        <v>0</v>
      </c>
      <c r="F50" s="45"/>
      <c r="G50" s="41" t="s">
        <v>32</v>
      </c>
      <c r="H50" s="42"/>
      <c r="I50" s="44">
        <f>COUNTIF($C$13:$N$46,"図")/6</f>
        <v>0</v>
      </c>
      <c r="J50" s="45"/>
      <c r="K50" s="41" t="s">
        <v>36</v>
      </c>
      <c r="L50" s="42"/>
      <c r="M50" s="44">
        <f>COUNTIF($C$13:$N$46,"学")/6</f>
        <v>0</v>
      </c>
      <c r="N50" s="45"/>
    </row>
    <row r="51" spans="2:14" x14ac:dyDescent="0.15">
      <c r="B51" s="13"/>
      <c r="C51" s="41" t="s">
        <v>30</v>
      </c>
      <c r="D51" s="42"/>
      <c r="E51" s="44">
        <f>COUNTIF($C$13:$N$46,"生")/6</f>
        <v>0</v>
      </c>
      <c r="F51" s="45"/>
      <c r="G51" s="41" t="s">
        <v>33</v>
      </c>
      <c r="H51" s="42"/>
      <c r="I51" s="44">
        <f>COUNTIF($C$13:$N$46,"体")/6</f>
        <v>0</v>
      </c>
      <c r="J51" s="45"/>
      <c r="K51" s="41" t="s">
        <v>35</v>
      </c>
      <c r="L51" s="42"/>
      <c r="M51" s="44">
        <f>COUNTIF($C$13:$N$46,"行")/6</f>
        <v>0</v>
      </c>
      <c r="N51" s="45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Q11" sqref="Q11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6" t="s">
        <v>82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2:14" x14ac:dyDescent="0.1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57</v>
      </c>
      <c r="K3" s="10"/>
      <c r="L3" s="36" t="s">
        <v>95</v>
      </c>
      <c r="M3" s="36"/>
      <c r="N3" s="36"/>
    </row>
    <row r="5" spans="2:14" x14ac:dyDescent="0.15">
      <c r="B5" s="25" t="s">
        <v>60</v>
      </c>
      <c r="C5" s="26"/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0"/>
      <c r="N5" s="31"/>
    </row>
    <row r="6" spans="2:14" x14ac:dyDescent="0.15">
      <c r="B6" s="27"/>
      <c r="C6" s="28"/>
      <c r="D6" s="32"/>
      <c r="E6" s="33"/>
      <c r="F6" s="33"/>
      <c r="G6" s="33"/>
      <c r="H6" s="33"/>
      <c r="I6" s="33"/>
      <c r="J6" s="33"/>
      <c r="K6" s="33"/>
      <c r="L6" s="33"/>
      <c r="M6" s="33"/>
      <c r="N6" s="34"/>
    </row>
    <row r="8" spans="2:14" x14ac:dyDescent="0.15">
      <c r="B8" s="3" t="s">
        <v>1</v>
      </c>
      <c r="C8" s="21" t="s">
        <v>43</v>
      </c>
      <c r="D8" s="22"/>
      <c r="E8" s="21" t="s">
        <v>44</v>
      </c>
      <c r="F8" s="22"/>
      <c r="G8" s="21" t="s">
        <v>80</v>
      </c>
      <c r="H8" s="22"/>
      <c r="I8" s="21" t="s">
        <v>45</v>
      </c>
      <c r="J8" s="22"/>
      <c r="K8" s="21" t="s">
        <v>46</v>
      </c>
      <c r="L8" s="22"/>
      <c r="M8" s="21" t="s">
        <v>58</v>
      </c>
      <c r="N8" s="22"/>
    </row>
    <row r="9" spans="2:14" x14ac:dyDescent="0.15">
      <c r="B9" s="3" t="s">
        <v>2</v>
      </c>
      <c r="C9" s="21" t="s">
        <v>7</v>
      </c>
      <c r="D9" s="22"/>
      <c r="E9" s="21" t="s">
        <v>8</v>
      </c>
      <c r="F9" s="22"/>
      <c r="G9" s="21" t="s">
        <v>9</v>
      </c>
      <c r="H9" s="22"/>
      <c r="I9" s="21" t="s">
        <v>10</v>
      </c>
      <c r="J9" s="22"/>
      <c r="K9" s="21" t="s">
        <v>11</v>
      </c>
      <c r="L9" s="22"/>
      <c r="M9" s="21" t="s">
        <v>12</v>
      </c>
      <c r="N9" s="22"/>
    </row>
    <row r="10" spans="2:14" ht="37.5" customHeight="1" x14ac:dyDescent="0.15">
      <c r="B10" s="3" t="s">
        <v>13</v>
      </c>
      <c r="C10" s="23"/>
      <c r="D10" s="24"/>
      <c r="E10" s="23"/>
      <c r="F10" s="24"/>
      <c r="G10" s="17"/>
      <c r="H10" s="18"/>
      <c r="I10" s="17"/>
      <c r="J10" s="18"/>
      <c r="K10" s="17"/>
      <c r="L10" s="18"/>
      <c r="M10" s="19"/>
      <c r="N10" s="20"/>
    </row>
    <row r="11" spans="2:14" ht="37.5" customHeight="1" x14ac:dyDescent="0.15">
      <c r="B11" s="3" t="s">
        <v>14</v>
      </c>
      <c r="C11" s="15"/>
      <c r="D11" s="16"/>
      <c r="E11" s="17"/>
      <c r="F11" s="18"/>
      <c r="G11" s="17"/>
      <c r="H11" s="18"/>
      <c r="I11" s="17"/>
      <c r="J11" s="18"/>
      <c r="K11" s="17"/>
      <c r="L11" s="18"/>
      <c r="M11" s="19"/>
      <c r="N11" s="20"/>
    </row>
    <row r="12" spans="2:14" ht="37.5" customHeight="1" x14ac:dyDescent="0.15">
      <c r="B12" s="9" t="s">
        <v>15</v>
      </c>
      <c r="C12" s="37"/>
      <c r="D12" s="38"/>
      <c r="E12" s="17"/>
      <c r="F12" s="18"/>
      <c r="G12" s="17"/>
      <c r="H12" s="18"/>
      <c r="I12" s="17"/>
      <c r="J12" s="18"/>
      <c r="K12" s="17"/>
      <c r="L12" s="18"/>
      <c r="M12" s="19"/>
      <c r="N12" s="20"/>
    </row>
    <row r="13" spans="2:14" x14ac:dyDescent="0.15">
      <c r="B13" s="1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1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1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1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1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1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1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1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1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1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1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37"/>
      <c r="D25" s="38"/>
      <c r="E25" s="39"/>
      <c r="F25" s="40"/>
      <c r="G25" s="39"/>
      <c r="H25" s="40"/>
      <c r="I25" s="39"/>
      <c r="J25" s="40"/>
      <c r="K25" s="39"/>
      <c r="L25" s="40"/>
      <c r="M25" s="39"/>
      <c r="N25" s="40"/>
    </row>
    <row r="26" spans="2:14" x14ac:dyDescent="0.15">
      <c r="B26" s="1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1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1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1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1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1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1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1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1"/>
      <c r="D38" s="22"/>
      <c r="E38" s="41"/>
      <c r="F38" s="42"/>
      <c r="G38" s="41"/>
      <c r="H38" s="42"/>
      <c r="I38" s="41"/>
      <c r="J38" s="42"/>
      <c r="K38" s="41"/>
      <c r="L38" s="42"/>
      <c r="M38" s="41"/>
      <c r="N38" s="42"/>
    </row>
    <row r="39" spans="2:14" ht="18.75" customHeight="1" x14ac:dyDescent="0.15">
      <c r="B39" s="3" t="s">
        <v>22</v>
      </c>
      <c r="C39" s="21"/>
      <c r="D39" s="22"/>
      <c r="E39" s="41"/>
      <c r="F39" s="42"/>
      <c r="G39" s="41"/>
      <c r="H39" s="42"/>
      <c r="I39" s="41"/>
      <c r="J39" s="42"/>
      <c r="K39" s="41"/>
      <c r="L39" s="42"/>
      <c r="M39" s="41"/>
      <c r="N39" s="42"/>
    </row>
    <row r="40" spans="2:14" ht="18.75" customHeight="1" x14ac:dyDescent="0.15">
      <c r="B40" s="3" t="s">
        <v>23</v>
      </c>
      <c r="C40" s="21"/>
      <c r="D40" s="22"/>
      <c r="E40" s="41"/>
      <c r="F40" s="42"/>
      <c r="G40" s="41"/>
      <c r="H40" s="42"/>
      <c r="I40" s="41"/>
      <c r="J40" s="42"/>
      <c r="K40" s="41"/>
      <c r="L40" s="42"/>
      <c r="M40" s="41"/>
      <c r="N40" s="42"/>
    </row>
    <row r="41" spans="2:14" x14ac:dyDescent="0.15">
      <c r="B41" s="1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1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1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1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1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4"/>
      <c r="D47" s="43"/>
      <c r="E47" s="41"/>
      <c r="F47" s="42"/>
      <c r="G47" s="41"/>
      <c r="H47" s="42"/>
      <c r="I47" s="41"/>
      <c r="J47" s="42"/>
      <c r="K47" s="41"/>
      <c r="L47" s="42"/>
      <c r="M47" s="41"/>
      <c r="N47" s="42"/>
    </row>
    <row r="48" spans="2:14" ht="37.5" customHeight="1" x14ac:dyDescent="0.15">
      <c r="B48" s="5" t="s">
        <v>26</v>
      </c>
      <c r="C48" s="14"/>
      <c r="D48" s="43"/>
      <c r="E48" s="41"/>
      <c r="F48" s="42"/>
      <c r="G48" s="41"/>
      <c r="H48" s="42"/>
      <c r="I48" s="41"/>
      <c r="J48" s="42"/>
      <c r="K48" s="41"/>
      <c r="L48" s="42"/>
      <c r="M48" s="41"/>
      <c r="N48" s="42"/>
    </row>
    <row r="49" spans="2:14" x14ac:dyDescent="0.15">
      <c r="B49" s="13" t="s">
        <v>27</v>
      </c>
      <c r="C49" s="41" t="s">
        <v>28</v>
      </c>
      <c r="D49" s="42"/>
      <c r="E49" s="44">
        <f>COUNTIF($C$13:$N$48,"国")/6</f>
        <v>0</v>
      </c>
      <c r="F49" s="45"/>
      <c r="G49" s="41" t="s">
        <v>31</v>
      </c>
      <c r="H49" s="42"/>
      <c r="I49" s="44">
        <f>COUNTIF($C$13:$N$48,"音")/6</f>
        <v>0</v>
      </c>
      <c r="J49" s="45"/>
      <c r="K49" s="41" t="s">
        <v>34</v>
      </c>
      <c r="L49" s="42"/>
      <c r="M49" s="44">
        <f>COUNTIF($C$13:$N$48,"道")/6</f>
        <v>0</v>
      </c>
      <c r="N49" s="45"/>
    </row>
    <row r="50" spans="2:14" x14ac:dyDescent="0.15">
      <c r="B50" s="13"/>
      <c r="C50" s="41" t="s">
        <v>29</v>
      </c>
      <c r="D50" s="42"/>
      <c r="E50" s="44">
        <f>COUNTIF($C$13:$N$48,"算")/6</f>
        <v>0</v>
      </c>
      <c r="F50" s="45"/>
      <c r="G50" s="41" t="s">
        <v>32</v>
      </c>
      <c r="H50" s="42"/>
      <c r="I50" s="44">
        <f>COUNTIF($C$13:$N$48,"図")/6</f>
        <v>0</v>
      </c>
      <c r="J50" s="45"/>
      <c r="K50" s="41" t="s">
        <v>36</v>
      </c>
      <c r="L50" s="42"/>
      <c r="M50" s="44">
        <f>COUNTIF($C$13:$N$48,"学")/6</f>
        <v>0</v>
      </c>
      <c r="N50" s="45"/>
    </row>
    <row r="51" spans="2:14" x14ac:dyDescent="0.15">
      <c r="B51" s="13"/>
      <c r="C51" s="41" t="s">
        <v>30</v>
      </c>
      <c r="D51" s="42"/>
      <c r="E51" s="44">
        <f>COUNTIF($C$13:$N$48,"生")/6</f>
        <v>0</v>
      </c>
      <c r="F51" s="45"/>
      <c r="G51" s="41" t="s">
        <v>33</v>
      </c>
      <c r="H51" s="42"/>
      <c r="I51" s="44">
        <f>COUNTIF($C$13:$N$48,"体")/6</f>
        <v>0</v>
      </c>
      <c r="J51" s="45"/>
      <c r="K51" s="41" t="s">
        <v>35</v>
      </c>
      <c r="L51" s="42"/>
      <c r="M51" s="44">
        <f>COUNTIF($C$13:$N$48,"行")/6</f>
        <v>0</v>
      </c>
      <c r="N51" s="45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K47:L47"/>
    <mergeCell ref="B41:B46"/>
    <mergeCell ref="C47:D47"/>
    <mergeCell ref="E47:F47"/>
    <mergeCell ref="G47:H47"/>
    <mergeCell ref="I47:J47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B13:B18"/>
    <mergeCell ref="B19:B24"/>
    <mergeCell ref="C25:D25"/>
    <mergeCell ref="E25:F25"/>
    <mergeCell ref="G25:H25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RowHeight="13.5" x14ac:dyDescent="0.15"/>
  <cols>
    <col min="1" max="1" width="1.62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4月１週</vt:lpstr>
      <vt:lpstr>4月２週</vt:lpstr>
      <vt:lpstr>4月３週</vt:lpstr>
      <vt:lpstr>4月４週～５月１週</vt:lpstr>
      <vt:lpstr>５月２週</vt:lpstr>
      <vt:lpstr>５月３週</vt:lpstr>
      <vt:lpstr>５月４週</vt:lpstr>
      <vt:lpstr>５月５週</vt:lpstr>
      <vt:lpstr>Sheet2 (2)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2020-06-11T06:41:57Z</dcterms:modified>
</cp:coreProperties>
</file>