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6臼杵市\"/>
    </mc:Choice>
  </mc:AlternateContent>
  <workbookProtection workbookAlgorithmName="SHA-512" workbookHashValue="YF35d51oNS2gSITUDcb3V9EDsj3wCNuG/Es5COdbMSYYNraIbDvacy9kKoc+8Sv3waWmtLfkYzHEMk3D1teSfQ==" workbookSaltValue="f3YNC3BYNFBQJpWFCUg0a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P6" i="5"/>
  <c r="P10" i="4" s="1"/>
  <c r="O6" i="5"/>
  <c r="I10" i="4" s="1"/>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B10" i="4"/>
  <c r="P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<sst xmlns="http://schemas.openxmlformats.org/spreadsheetml/2006/main" count="319" uniqueCount="118">
  <si>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</si>
  <si>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</si>
  <si>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</si>
  <si>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</si>
  <si>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</si>
  <si>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</si>
  <si>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</si>
  <si>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</si>
  <si>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</si>
  <si>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</si>
  <si>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</si>
  <si>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</si>
  <si>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</si>
  <si>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</si>
  <si>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</si>
  <si>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</si>
  <si>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</si>
  <si>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</si>
  <si>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</si>
  <si>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</si>
  <si>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</si>
  <si>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</si>
  <si>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</si>
  <si>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</si>
  <si>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</si>
  <si>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</si>
  <si>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</si>
  <si>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</si>
  <si>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</si>
  <si>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</si>
  <si>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</si>
  <si>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</si>
  <si>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</si>
  <si>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</si>
  <si>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</si>
  <si>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</si>
  <si>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</si>
  <si>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</si>
  <si>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</si>
  <si>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</si>
  <si>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</si>
  <si>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</si>
  <si>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</si>
  <si>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</si>
  <si>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</si>
  <si>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</si>
  <si>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</si>
  <si>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</si>
  <si>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</si>
  <si>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</si>
  <si>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</si>
  <si>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</si>
  <si>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</si>
  <si>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</si>
  <si>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</si>
  <si>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</si>
  <si>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</si>
  <si>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</si>
  <si>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</si>
  <si>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</si>
  <si>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</si>
  <si>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</si>
  <si>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</si>
  <si>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</si>
  <si>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</si>
  <si>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</si>
  <si>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</si>
  <si>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</si>
  <si>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</si>
  <si>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</si>
  <si>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</si>
  <si>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</si>
  <si>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</si>
  <si>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</si>
  <si>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</si>
  <si>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</si>
  <si>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</si>
  <si>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</si>
  <si>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</si>
  <si>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</si>
  <si>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</si>
  <si>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</si>
  <si>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</si>
  <si>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</si>
  <si>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</si>
  <si>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</si>
  <si>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</si>
  <si>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</si>
  <si>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</si>
  <si>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</si>
  <si>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</si>
  <si>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</si>
  <si>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</si>
  <si>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</si>
  <si>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</si>
  <si>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</si>
  <si>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</si>
  <si>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</si>
  <si>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</si>
  <si>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</si>
  <si>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</si>
  <si>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</si>
  <si>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</si>
  <si>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</si>
  <si>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</si>
  <si>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</si>
  <si>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</si>
  <si>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</si>
  <si>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</si>
  <si>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</si>
  <si>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</si>
  <si>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</si>
  <si>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</si>
  <si>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</si>
  <si>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</si>
  <si>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特環下水道事業は地方公営企業法を適用して初めての決算となりました。法適化によりこれまで見えなかった資産や負債の状況を的確に把握し安定的な事業運営を行っていくことが求められます。特に重要な自主財源である使用料収入を確保するため、特環下水道への接続促進活動を強化する必要があります。今後、更に人口減少による使用料収入の減少や、施設の老朽化による費用の増加が懸念される中で、下水道事業の持続と安定した経営が求められ、そのためには、『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rPh sb="0" eb="1">
      <t>トク</t>
    </rPh>
    <rPh sb="1" eb="2">
      <t>カン</t>
    </rPh>
    <rPh sb="20" eb="21">
      <t>ハジ</t>
    </rPh>
    <rPh sb="35" eb="36">
      <t>カ</t>
    </rPh>
    <rPh sb="43" eb="44">
      <t>ミ</t>
    </rPh>
    <rPh sb="49" eb="51">
      <t>シサン</t>
    </rPh>
    <rPh sb="52" eb="54">
      <t>フサイ</t>
    </rPh>
    <rPh sb="55" eb="57">
      <t>ジョウキョウ</t>
    </rPh>
    <rPh sb="58" eb="60">
      <t>テキカク</t>
    </rPh>
    <rPh sb="61" eb="63">
      <t>ハアク</t>
    </rPh>
    <rPh sb="64" eb="67">
      <t>アンテイテキ</t>
    </rPh>
    <rPh sb="68" eb="70">
      <t>ジギョウ</t>
    </rPh>
    <rPh sb="70" eb="72">
      <t>ウンエイ</t>
    </rPh>
    <rPh sb="73" eb="74">
      <t>オコナ</t>
    </rPh>
    <rPh sb="81" eb="82">
      <t>モト</t>
    </rPh>
    <rPh sb="88" eb="89">
      <t>トク</t>
    </rPh>
    <rPh sb="90" eb="92">
      <t>ジュウヨウ</t>
    </rPh>
    <rPh sb="93" eb="95">
      <t>ジシュ</t>
    </rPh>
    <rPh sb="95" eb="97">
      <t>ザイゲン</t>
    </rPh>
    <rPh sb="100" eb="103">
      <t>シヨウリョウ</t>
    </rPh>
    <rPh sb="103" eb="105">
      <t>シュウニュウ</t>
    </rPh>
    <rPh sb="106" eb="108">
      <t>カクホ</t>
    </rPh>
    <rPh sb="113" eb="115">
      <t>トクカン</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</si>
  <si>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法定耐用年数を超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150" eb="152">
      <t>エンチョウ</t>
    </rPh>
    <rPh sb="153" eb="155">
      <t>ワリアイ</t>
    </rPh>
    <rPh sb="156" eb="157">
      <t>アラワ</t>
    </rPh>
    <rPh sb="159" eb="161">
      <t>シヒョウ</t>
    </rPh>
    <rPh sb="163" eb="165">
      <t>カンキョ</t>
    </rPh>
    <rPh sb="166" eb="169">
      <t>ロウキュウカ</t>
    </rPh>
    <rPh sb="169" eb="171">
      <t>ドア</t>
    </rPh>
    <rPh sb="173" eb="174">
      <t>シメ</t>
    </rPh>
    <rPh sb="180" eb="182">
      <t>カンキョ</t>
    </rPh>
    <rPh sb="187" eb="189">
      <t>タイヨウ</t>
    </rPh>
    <rPh sb="189" eb="191">
      <t>ネンスウ</t>
    </rPh>
    <rPh sb="192" eb="194">
      <t>ケイカ</t>
    </rPh>
    <rPh sb="216" eb="217">
      <t>カ</t>
    </rPh>
    <rPh sb="222" eb="225">
      <t>コウリツテキ</t>
    </rPh>
    <rPh sb="226" eb="228">
      <t>ケイエイ</t>
    </rPh>
    <rPh sb="229" eb="231">
      <t>ソクシン</t>
    </rPh>
    <rPh sb="267" eb="269">
      <t>コンゴ</t>
    </rPh>
    <rPh sb="284" eb="286">
      <t>ミナオ</t>
    </rPh>
    <rPh sb="288" eb="289">
      <t>ハカ</t>
    </rPh>
    <phoneticPr fontId="4"/>
  </si>
  <si>
    <t xml:space="preserve">①『経常収支比率』・・・使用料収入や一般会計からの繰入金等の収益で、維持管理費や支払利息等の費用をどの程度賄えているかを表す指標です。単年度の収支が黒字であることを示す100％以上となっているが、今後も経常経費の抑制、水洗化率の向上に努めます。
②『累積欠損金比率』・・・営業活動により生じた損失で利益剰余金等で補填することできず複数年にわたり累積した指標です。法適用初年度であるため他団体との比較はできませんが、累積欠損金が大きく増加しないように経営改善を図ります。
③流動比率・・・短期的な債務に対する支払い能力を表す指標です。企業債償還金の割合がに高く、現金預金の保有が少ないため類似団体平均値を大きく下回っています。今後も、現金預金の残高に注視し、流動資産の減少傾向も踏まえ、企業債発行の抑制等の改善が必要です。
⑤『経費回収率』・・・使用料で回収すべき経費を、どの程度使用料で賄えているかを表した指標です。類似団体平均値を下回っています。人口減少にあり使用料の増加は見込めないため、今後、施設統合の検討やコストの削減に努めます。
⑥『汚水処理原価』・・・有収水量１㎥あたりの汚水処理に要した費用であり、汚水資本費・汚水維持管理費の両方を含めた汚水処理に係るコストを表した指標です。類似団体平均値を若干上回っている。維持管理費が増加傾向にあるため、今後も維持管理費の削減を図っていきます。
</t>
    <rPh sb="2" eb="4">
      <t>ケイジョウ</t>
    </rPh>
    <rPh sb="34" eb="36">
      <t>イジ</t>
    </rPh>
    <rPh sb="36" eb="39">
      <t>カンリヒ</t>
    </rPh>
    <rPh sb="40" eb="42">
      <t>シハライ</t>
    </rPh>
    <rPh sb="42" eb="44">
      <t>リソク</t>
    </rPh>
    <rPh sb="44" eb="45">
      <t>トウ</t>
    </rPh>
    <rPh sb="46" eb="48">
      <t>ヒヨウ</t>
    </rPh>
    <rPh sb="67" eb="70">
      <t>タンネンド</t>
    </rPh>
    <rPh sb="71" eb="73">
      <t>シュウシ</t>
    </rPh>
    <rPh sb="74" eb="76">
      <t>クロジ</t>
    </rPh>
    <rPh sb="82" eb="83">
      <t>シメ</t>
    </rPh>
    <rPh sb="88" eb="90">
      <t>イジョウ</t>
    </rPh>
    <rPh sb="98" eb="100">
      <t>コンゴ</t>
    </rPh>
    <rPh sb="101" eb="103">
      <t>ケイジョウ</t>
    </rPh>
    <rPh sb="103" eb="105">
      <t>ケイヒ</t>
    </rPh>
    <rPh sb="106" eb="108">
      <t>ヨクセイ</t>
    </rPh>
    <rPh sb="109" eb="112">
      <t>スイセンカ</t>
    </rPh>
    <rPh sb="112" eb="113">
      <t>リツ</t>
    </rPh>
    <rPh sb="114" eb="116">
      <t>コウジョウ</t>
    </rPh>
    <rPh sb="117" eb="118">
      <t>ツト</t>
    </rPh>
    <rPh sb="125" eb="129">
      <t>ルイセキケッソン</t>
    </rPh>
    <rPh sb="129" eb="130">
      <t>キン</t>
    </rPh>
    <rPh sb="136" eb="140">
      <t>エイギョウカツドウ</t>
    </rPh>
    <rPh sb="143" eb="144">
      <t>ショウ</t>
    </rPh>
    <rPh sb="146" eb="148">
      <t>ソンシツ</t>
    </rPh>
    <rPh sb="149" eb="154">
      <t>リエキジョウヨキン</t>
    </rPh>
    <rPh sb="154" eb="155">
      <t>トウ</t>
    </rPh>
    <rPh sb="156" eb="158">
      <t>ホテン</t>
    </rPh>
    <rPh sb="165" eb="168">
      <t>フクスウネン</t>
    </rPh>
    <rPh sb="172" eb="174">
      <t>ルイセキ</t>
    </rPh>
    <rPh sb="181" eb="184">
      <t>ホウテキヨウ</t>
    </rPh>
    <rPh sb="184" eb="187">
      <t>ショネンド</t>
    </rPh>
    <rPh sb="192" eb="195">
      <t>タダンタイ</t>
    </rPh>
    <rPh sb="197" eb="199">
      <t>ヒカク</t>
    </rPh>
    <rPh sb="207" eb="212">
      <t>ルイセキケッソンキン</t>
    </rPh>
    <rPh sb="213" eb="214">
      <t>オオ</t>
    </rPh>
    <rPh sb="216" eb="218">
      <t>ゾウカ</t>
    </rPh>
    <rPh sb="224" eb="228">
      <t>ケイエイカイゼン</t>
    </rPh>
    <rPh sb="229" eb="230">
      <t>ハカ</t>
    </rPh>
    <rPh sb="236" eb="238">
      <t>リュウドウ</t>
    </rPh>
    <rPh sb="238" eb="240">
      <t>ヒリツ</t>
    </rPh>
    <rPh sb="243" eb="246">
      <t>タンキテキ</t>
    </rPh>
    <rPh sb="247" eb="249">
      <t>サイム</t>
    </rPh>
    <rPh sb="250" eb="251">
      <t>タイ</t>
    </rPh>
    <rPh sb="253" eb="255">
      <t>シハラ</t>
    </rPh>
    <rPh sb="256" eb="258">
      <t>ノウリョク</t>
    </rPh>
    <rPh sb="259" eb="260">
      <t>アラワ</t>
    </rPh>
    <rPh sb="261" eb="263">
      <t>シヒョウ</t>
    </rPh>
    <rPh sb="280" eb="284">
      <t>ゲンキンヨキン</t>
    </rPh>
    <rPh sb="285" eb="287">
      <t>ホユウ</t>
    </rPh>
    <rPh sb="288" eb="289">
      <t>スク</t>
    </rPh>
    <rPh sb="293" eb="295">
      <t>ルイジ</t>
    </rPh>
    <rPh sb="295" eb="297">
      <t>ダンタイ</t>
    </rPh>
    <rPh sb="316" eb="320">
      <t>ゲンキンヨキン</t>
    </rPh>
    <rPh sb="321" eb="323">
      <t>ザンダカ</t>
    </rPh>
    <rPh sb="324" eb="326">
      <t>チュウシ</t>
    </rPh>
    <rPh sb="350" eb="351">
      <t>トウ</t>
    </rPh>
    <rPh sb="416" eb="417">
      <t>シタ</t>
    </rPh>
    <rPh sb="424" eb="428">
      <t>ジンコウゲンショウ</t>
    </rPh>
    <rPh sb="431" eb="434">
      <t>シヨウリョウ</t>
    </rPh>
    <rPh sb="435" eb="437">
      <t>ゾウカ</t>
    </rPh>
    <rPh sb="438" eb="440">
      <t>ミコ</t>
    </rPh>
    <rPh sb="446" eb="448">
      <t>コンゴ</t>
    </rPh>
    <rPh sb="449" eb="451">
      <t>シセツ</t>
    </rPh>
    <rPh sb="451" eb="453">
      <t>トウゴウ</t>
    </rPh>
    <rPh sb="454" eb="456">
      <t>ケントウ</t>
    </rPh>
    <rPh sb="461" eb="463">
      <t>サクゲン</t>
    </rPh>
    <rPh sb="464" eb="465">
      <t>ツト</t>
    </rPh>
    <rPh sb="581" eb="583">
      <t>イジ</t>
    </rPh>
    <rPh sb="583" eb="586">
      <t>カンリヒ</t>
    </rPh>
    <rPh sb="587" eb="589">
      <t>サクゲン</t>
    </rPh>
    <rPh sb="590" eb="59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</si>
</sst>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BE-4B36-BFF5-A2A3C0509A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CEBE-4B36-BFF5-A2A3C0509A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42.44</c:v>
                </c:pt>
              </c:numCache>
            </c:numRef>
          </c:val>
          <c:extLst>
            <c:ext xmlns:c16="http://schemas.microsoft.com/office/drawing/2014/chart" uri="{C3380CC4-5D6E-409C-BE32-E72D297353CC}">
              <c16:uniqueId val="{00000000-2386-451E-A3FD-779D1DC6EE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2386-451E-A3FD-779D1DC6EE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75.709999999999994</c:v>
                </c:pt>
              </c:numCache>
            </c:numRef>
          </c:val>
          <c:extLst>
            <c:ext xmlns:c16="http://schemas.microsoft.com/office/drawing/2014/chart" uri="{C3380CC4-5D6E-409C-BE32-E72D297353CC}">
              <c16:uniqueId val="{00000000-2647-465B-A209-7537538702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2647-465B-A209-7537538702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101.43</c:v>
                </c:pt>
              </c:numCache>
            </c:numRef>
          </c:val>
          <c:extLst>
            <c:ext xmlns:c16="http://schemas.microsoft.com/office/drawing/2014/chart" uri="{C3380CC4-5D6E-409C-BE32-E72D297353CC}">
              <c16:uniqueId val="{00000000-D5FB-44B9-A01C-648163911B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D5FB-44B9-A01C-648163911B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6.26</c:v>
                </c:pt>
              </c:numCache>
            </c:numRef>
          </c:val>
          <c:extLst>
            <c:ext xmlns:c16="http://schemas.microsoft.com/office/drawing/2014/chart" uri="{C3380CC4-5D6E-409C-BE32-E72D297353CC}">
              <c16:uniqueId val="{00000000-BCA0-4AC8-BC7F-1430AE1868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BCA0-4AC8-BC7F-1430AE1868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7AC-4FC7-8D24-699502F7F7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C7AC-4FC7-8D24-699502F7F7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1.07</c:v>
                </c:pt>
              </c:numCache>
            </c:numRef>
          </c:val>
          <c:extLst>
            <c:ext xmlns:c16="http://schemas.microsoft.com/office/drawing/2014/chart" uri="{C3380CC4-5D6E-409C-BE32-E72D297353CC}">
              <c16:uniqueId val="{00000000-7721-47ED-9E65-3ABF8B3E2D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7721-47ED-9E65-3ABF8B3E2D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37.520000000000003</c:v>
                </c:pt>
              </c:numCache>
            </c:numRef>
          </c:val>
          <c:extLst>
            <c:ext xmlns:c16="http://schemas.microsoft.com/office/drawing/2014/chart" uri="{C3380CC4-5D6E-409C-BE32-E72D297353CC}">
              <c16:uniqueId val="{00000000-9A41-4FC4-89A2-0132DC7BAE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A41-4FC4-89A2-0132DC7BAE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361.62</c:v>
                </c:pt>
              </c:numCache>
            </c:numRef>
          </c:val>
          <c:extLst>
            <c:ext xmlns:c16="http://schemas.microsoft.com/office/drawing/2014/chart" uri="{C3380CC4-5D6E-409C-BE32-E72D297353CC}">
              <c16:uniqueId val="{00000000-04FE-4885-A195-B9178C60E53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04FE-4885-A195-B9178C60E53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64.3</c:v>
                </c:pt>
              </c:numCache>
            </c:numRef>
          </c:val>
          <c:extLst>
            <c:ext xmlns:c16="http://schemas.microsoft.com/office/drawing/2014/chart" uri="{C3380CC4-5D6E-409C-BE32-E72D297353CC}">
              <c16:uniqueId val="{00000000-DD4C-4B93-A041-B041DF623F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D4C-4B93-A041-B041DF623F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258.37</c:v>
                </c:pt>
              </c:numCache>
            </c:numRef>
          </c:val>
          <c:extLst>
            <c:ext xmlns:c16="http://schemas.microsoft.com/office/drawing/2014/chart" uri="{C3380CC4-5D6E-409C-BE32-E72D297353CC}">
              <c16:uniqueId val="{00000000-23DC-4053-BE84-D5C29FFB09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23DC-4053-BE84-D5C29FFB09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37610</v>
      </c>
      <c r="AM8" s="51"/>
      <c r="AN8" s="51"/>
      <c r="AO8" s="51"/>
      <c r="AP8" s="51"/>
      <c r="AQ8" s="51"/>
      <c r="AR8" s="51"/>
      <c r="AS8" s="51"/>
      <c r="AT8" s="46">
        <f>データ!T6</f>
        <v>291.2</v>
      </c>
      <c r="AU8" s="46"/>
      <c r="AV8" s="46"/>
      <c r="AW8" s="46"/>
      <c r="AX8" s="46"/>
      <c r="AY8" s="46"/>
      <c r="AZ8" s="46"/>
      <c r="BA8" s="46"/>
      <c r="BB8" s="46">
        <f>データ!U6</f>
        <v>129.16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68.34</v>
      </c>
      <c r="J10" s="46"/>
      <c r="K10" s="46"/>
      <c r="L10" s="46"/>
      <c r="M10" s="46"/>
      <c r="N10" s="46"/>
      <c r="O10" s="46"/>
      <c r="P10" s="46">
        <f>データ!P6</f>
        <v>5.1100000000000003</v>
      </c>
      <c r="Q10" s="46"/>
      <c r="R10" s="46"/>
      <c r="S10" s="46"/>
      <c r="T10" s="46"/>
      <c r="U10" s="46"/>
      <c r="V10" s="46"/>
      <c r="W10" s="46">
        <f>データ!Q6</f>
        <v>110.88</v>
      </c>
      <c r="X10" s="46"/>
      <c r="Y10" s="46"/>
      <c r="Z10" s="46"/>
      <c r="AA10" s="46"/>
      <c r="AB10" s="46"/>
      <c r="AC10" s="46"/>
      <c r="AD10" s="51">
        <f>データ!R6</f>
        <v>3410</v>
      </c>
      <c r="AE10" s="51"/>
      <c r="AF10" s="51"/>
      <c r="AG10" s="51"/>
      <c r="AH10" s="51"/>
      <c r="AI10" s="51"/>
      <c r="AJ10" s="51"/>
      <c r="AK10" s="2"/>
      <c r="AL10" s="51">
        <f>データ!V6</f>
        <v>1910</v>
      </c>
      <c r="AM10" s="51"/>
      <c r="AN10" s="51"/>
      <c r="AO10" s="51"/>
      <c r="AP10" s="51"/>
      <c r="AQ10" s="51"/>
      <c r="AR10" s="51"/>
      <c r="AS10" s="51"/>
      <c r="AT10" s="46">
        <f>データ!W6</f>
        <v>1.24</v>
      </c>
      <c r="AU10" s="46"/>
      <c r="AV10" s="46"/>
      <c r="AW10" s="46"/>
      <c r="AX10" s="46"/>
      <c r="AY10" s="46"/>
      <c r="AZ10" s="46"/>
      <c r="BA10" s="46"/>
      <c r="BB10" s="46">
        <f>データ!X6</f>
        <v>1540.32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x06oIp14KnClxsayQcZSoLJYT3DxdgFmGQ5wAR/f4O6MClEm6zruHF+wTAWjDDAovDKinUtYP5Fte/foP1Yrww==" saltValue="3djzCwN2MBygG5qRCOJw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442062</v>
      </c>
      <c r="D6" s="33">
        <f t="shared" si="3"/>
        <v>46</v>
      </c>
      <c r="E6" s="33">
        <f t="shared" si="3"/>
        <v>17</v>
      </c>
      <c r="F6" s="33">
        <f t="shared" si="3"/>
        <v>4</v>
      </c>
      <c r="G6" s="33">
        <f t="shared" si="3"/>
        <v>0</v>
      </c>
      <c r="H6" s="33" t="str">
        <f t="shared" si="3"/>
        <v>大分県　臼杵市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68.34</v>
      </c>
      <c r="P6" s="34">
        <f t="shared" si="3"/>
        <v>5.1100000000000003</v>
      </c>
      <c r="Q6" s="34">
        <f t="shared" si="3"/>
        <v>110.88</v>
      </c>
      <c r="R6" s="34">
        <f t="shared" si="3"/>
        <v>3410</v>
      </c>
      <c r="S6" s="34">
        <f t="shared" si="3"/>
        <v>37610</v>
      </c>
      <c r="T6" s="34">
        <f t="shared" si="3"/>
        <v>291.2</v>
      </c>
      <c r="U6" s="34">
        <f t="shared" si="3"/>
        <v>129.16</v>
      </c>
      <c r="V6" s="34">
        <f t="shared" si="3"/>
        <v>1910</v>
      </c>
      <c r="W6" s="34">
        <f t="shared" si="3"/>
        <v>1.24</v>
      </c>
      <c r="X6" s="34">
        <f t="shared" si="3"/>
        <v>1540.32</v>
      </c>
      <c r="Y6" s="35" t="str">
        <f>IF(Y7="",NA(),Y7)</f>
        <v>-</v>
      </c>
      <c r="Z6" s="35" t="str">
        <f t="shared" ref="Z6:AH6" si="4">IF(Z7="",NA(),Z7)</f>
        <v>-</v>
      </c>
      <c r="AA6" s="35" t="str">
        <f t="shared" si="4"/>
        <v>-</v>
      </c>
      <c r="AB6" s="35" t="str">
        <f t="shared" si="4"/>
        <v>-</v>
      </c>
      <c r="AC6" s="35">
        <f t="shared" si="4"/>
        <v>101.43</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1.07</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37.520000000000003</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361.62</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64.3</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258.37</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42.44</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75.709999999999994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6.26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442062</v>
      </c>
      <c r="D7" s="37">
        <v>46</v>
      </c>
      <c r="E7" s="37">
        <v>17</v>
      </c>
      <c r="F7" s="37">
        <v>4</v>
      </c>
      <c r="G7" s="37">
        <v>0</v>
      </c>
      <c r="H7" s="37" t="s">
        <v>96</v>
      </c>
      <c r="I7" s="37" t="s">
        <v>97</v>
      </c>
      <c r="J7" s="37" t="s">
        <v>98</v>
      </c>
      <c r="K7" s="37" t="s">
        <v>99</v>
      </c>
      <c r="L7" s="37" t="s">
        <v>100</v>
      </c>
      <c r="M7" s="37" t="s">
        <v>101</v>
      </c>
      <c r="N7" s="38" t="s">
        <v>102</v>
      </c>
      <c r="O7" s="38">
        <v>68.34</v>
      </c>
      <c r="P7" s="38">
        <v>5.1100000000000003</v>
      </c>
      <c r="Q7" s="38">
        <v>110.88</v>
      </c>
      <c r="R7" s="38">
        <v>3410</v>
      </c>
      <c r="S7" s="38">
        <v>37610</v>
      </c>
      <c r="T7" s="38">
        <v>291.2</v>
      </c>
      <c r="U7" s="38">
        <v>129.16</v>
      </c>
      <c r="V7" s="38">
        <v>1910</v>
      </c>
      <c r="W7" s="38">
        <v>1.24</v>
      </c>
      <c r="X7" s="38">
        <v>1540.32</v>
      </c>
      <c r="Y7" s="38" t="s">
        <v>102</v>
      </c>
      <c r="Z7" s="38" t="s">
        <v>102</v>
      </c>
      <c r="AA7" s="38" t="s">
        <v>102</v>
      </c>
      <c r="AB7" s="38" t="s">
        <v>102</v>
      </c>
      <c r="AC7" s="38">
        <v>101.43</v>
      </c>
      <c r="AD7" s="38" t="s">
        <v>102</v>
      </c>
      <c r="AE7" s="38" t="s">
        <v>102</v>
      </c>
      <c r="AF7" s="38" t="s">
        <v>102</v>
      </c>
      <c r="AG7" s="38" t="s">
        <v>102</v>
      </c>
      <c r="AH7" s="38">
        <v>105.78</v>
      </c>
      <c r="AI7" s="38">
        <v>104.83</v>
      </c>
      <c r="AJ7" s="38" t="s">
        <v>102</v>
      </c>
      <c r="AK7" s="38" t="s">
        <v>102</v>
      </c>
      <c r="AL7" s="38" t="s">
        <v>102</v>
      </c>
      <c r="AM7" s="38" t="s">
        <v>102</v>
      </c>
      <c r="AN7" s="38">
        <v>1.07</v>
      </c>
      <c r="AO7" s="38" t="s">
        <v>102</v>
      </c>
      <c r="AP7" s="38" t="s">
        <v>102</v>
      </c>
      <c r="AQ7" s="38" t="s">
        <v>102</v>
      </c>
      <c r="AR7" s="38" t="s">
        <v>102</v>
      </c>
      <c r="AS7" s="38">
        <v>63.96</v>
      </c>
      <c r="AT7" s="38">
        <v>61.55</v>
      </c>
      <c r="AU7" s="38" t="s">
        <v>102</v>
      </c>
      <c r="AV7" s="38" t="s">
        <v>102</v>
      </c>
      <c r="AW7" s="38" t="s">
        <v>102</v>
      </c>
      <c r="AX7" s="38" t="s">
        <v>102</v>
      </c>
      <c r="AY7" s="38">
        <v>37.520000000000003</v>
      </c>
      <c r="AZ7" s="38" t="s">
        <v>102</v>
      </c>
      <c r="BA7" s="38" t="s">
        <v>102</v>
      </c>
      <c r="BB7" s="38" t="s">
        <v>102</v>
      </c>
      <c r="BC7" s="38" t="s">
        <v>102</v>
      </c>
      <c r="BD7" s="38">
        <v>44.24</v>
      </c>
      <c r="BE7" s="38">
        <v>45.34</v>
      </c>
      <c r="BF7" s="38" t="s">
        <v>102</v>
      </c>
      <c r="BG7" s="38" t="s">
        <v>102</v>
      </c>
      <c r="BH7" s="38" t="s">
        <v>102</v>
      </c>
      <c r="BI7" s="38" t="s">
        <v>102</v>
      </c>
      <c r="BJ7" s="38">
        <v>361.62</v>
      </c>
      <c r="BK7" s="38" t="s">
        <v>102</v>
      </c>
      <c r="BL7" s="38" t="s">
        <v>102</v>
      </c>
      <c r="BM7" s="38" t="s">
        <v>102</v>
      </c>
      <c r="BN7" s="38" t="s">
        <v>102</v>
      </c>
      <c r="BO7" s="38">
        <v>1258.43</v>
      </c>
      <c r="BP7" s="38">
        <v>1260.21</v>
      </c>
      <c r="BQ7" s="38" t="s">
        <v>102</v>
      </c>
      <c r="BR7" s="38" t="s">
        <v>102</v>
      </c>
      <c r="BS7" s="38" t="s">
        <v>102</v>
      </c>
      <c r="BT7" s="38" t="s">
        <v>102</v>
      </c>
      <c r="BU7" s="38">
        <v>64.3</v>
      </c>
      <c r="BV7" s="38" t="s">
        <v>102</v>
      </c>
      <c r="BW7" s="38" t="s">
        <v>102</v>
      </c>
      <c r="BX7" s="38" t="s">
        <v>102</v>
      </c>
      <c r="BY7" s="38" t="s">
        <v>102</v>
      </c>
      <c r="BZ7" s="38">
        <v>73.36</v>
      </c>
      <c r="CA7" s="38">
        <v>75.290000000000006</v>
      </c>
      <c r="CB7" s="38" t="s">
        <v>102</v>
      </c>
      <c r="CC7" s="38" t="s">
        <v>102</v>
      </c>
      <c r="CD7" s="38" t="s">
        <v>102</v>
      </c>
      <c r="CE7" s="38" t="s">
        <v>102</v>
      </c>
      <c r="CF7" s="38">
        <v>258.37</v>
      </c>
      <c r="CG7" s="38" t="s">
        <v>102</v>
      </c>
      <c r="CH7" s="38" t="s">
        <v>102</v>
      </c>
      <c r="CI7" s="38" t="s">
        <v>102</v>
      </c>
      <c r="CJ7" s="38" t="s">
        <v>102</v>
      </c>
      <c r="CK7" s="38">
        <v>224.88</v>
      </c>
      <c r="CL7" s="38">
        <v>215.41</v>
      </c>
      <c r="CM7" s="38" t="s">
        <v>102</v>
      </c>
      <c r="CN7" s="38" t="s">
        <v>102</v>
      </c>
      <c r="CO7" s="38" t="s">
        <v>102</v>
      </c>
      <c r="CP7" s="38" t="s">
        <v>102</v>
      </c>
      <c r="CQ7" s="38">
        <v>42.44</v>
      </c>
      <c r="CR7" s="38" t="s">
        <v>102</v>
      </c>
      <c r="CS7" s="38" t="s">
        <v>102</v>
      </c>
      <c r="CT7" s="38" t="s">
        <v>102</v>
      </c>
      <c r="CU7" s="38" t="s">
        <v>102</v>
      </c>
      <c r="CV7" s="38">
        <v>42.4</v>
      </c>
      <c r="CW7" s="38">
        <v>42.9</v>
      </c>
      <c r="CX7" s="38" t="s">
        <v>102</v>
      </c>
      <c r="CY7" s="38" t="s">
        <v>102</v>
      </c>
      <c r="CZ7" s="38" t="s">
        <v>102</v>
      </c>
      <c r="DA7" s="38" t="s">
        <v>102</v>
      </c>
      <c r="DB7" s="38">
        <v>75.709999999999994</v>
      </c>
      <c r="DC7" s="38" t="s">
        <v>102</v>
      </c>
      <c r="DD7" s="38" t="s">
        <v>102</v>
      </c>
      <c r="DE7" s="38" t="s">
        <v>102</v>
      </c>
      <c r="DF7" s="38" t="s">
        <v>102</v>
      </c>
      <c r="DG7" s="38">
        <v>84.19</v>
      </c>
      <c r="DH7" s="38">
        <v>84.75</v>
      </c>
      <c r="DI7" s="38" t="s">
        <v>102</v>
      </c>
      <c r="DJ7" s="38" t="s">
        <v>102</v>
      </c>
      <c r="DK7" s="38" t="s">
        <v>102</v>
      </c>
      <c r="DL7" s="38" t="s">
        <v>102</v>
      </c>
      <c r="DM7" s="38">
        <v>6.26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2022-01-18T05:35:27Z</cp:lastPrinted>
  <dcterms:created xsi:type="dcterms:W3CDTF">2021-12-03T07:28:20Z</dcterms:created>
  <dcterms:modified xsi:type="dcterms:W3CDTF">2022-02-02T05:33:30Z</dcterms:modified>
  <cp:category/>
</cp:coreProperties>
</file>