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4年度\決算統計\02公営企業会計\14_経営比較分析表\02経営比較分析表の分析等について\06HP掲載用\05経営比較分析表\10杵築市\"/>
    </mc:Choice>
  </mc:AlternateContent>
  <workbookProtection workbookAlgorithmName="SHA-512" workbookHashValue="JbR2GvOt5IYuN4b9tdu6ei2Ie7EHUbkSJp3R17wVtQjdo5ntJm2BxYK+lDdRWPh5DzB080XF45nkgKBptDqvlw==" workbookSaltValue="JNRk22MUyiGX1BG3lnWkjA==" workbookSpinCount="100000" lockStructure="1"/>
  <bookViews>
    <workbookView xWindow="0" yWindow="0" windowWidth="9135" windowHeight="399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<sst xmlns="http://schemas.openxmlformats.org/spreadsheetml/2006/main" count="262" uniqueCount="107">
  <si>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</si>
  <si>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</si>
  <si>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</si>
  <si>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</si>
  <si>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</si>
  <si>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</si>
  <si>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</si>
  <si>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</si>
  <si>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</si>
  <si>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</si>
  <si>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</si>
  <si>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</si>
  <si>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</si>
  <si>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</si>
  <si>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</si>
  <si>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</si>
  <si>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</si>
  <si>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</si>
  <si>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</si>
  <si>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</si>
  <si>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</si>
  <si>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</si>
  <si>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</si>
  <si>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</si>
  <si>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</si>
  <si>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</si>
  <si>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</si>
  <si>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</si>
  <si>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</si>
  <si>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</si>
  <si>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</si>
  <si>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</si>
  <si>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</si>
  <si>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</si>
  <si>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</si>
  <si>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</si>
  <si>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</si>
  <si>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</si>
  <si>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</si>
  <si>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</si>
  <si>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</si>
  <si>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</si>
  <si>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</si>
  <si>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</si>
  <si>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</si>
  <si>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</si>
  <si>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</si>
  <si>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</si>
  <si>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</si>
  <si>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</si>
  <si>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</si>
  <si>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</si>
  <si>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</si>
  <si>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</si>
  <si>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</si>
  <si>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</si>
  <si>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</si>
  <si>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</si>
  <si>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</si>
  <si>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</si>
  <si>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</si>
  <si>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</si>
  <si>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</si>
  <si>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</si>
  <si>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</si>
  <si>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</si>
  <si>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</si>
  <si>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</si>
  <si>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</si>
  <si>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</si>
  <si>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</si>
  <si>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</si>
  <si>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</si>
  <si>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</si>
  <si>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</si>
  <si>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</si>
  <si>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</si>
  <si>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</si>
  <si>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</si>
  <si>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</si>
  <si>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</si>
  <si>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</si>
  <si>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</si>
  <si>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</si>
  <si>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</si>
  <si>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</si>
  <si>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</si>
  <si>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</si>
  <si>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442101</t>
  </si>
  <si>
    <t>46</t>
  </si>
  <si>
    <t>02</t>
  </si>
  <si>
    <t>0</t>
  </si>
  <si>
    <t>000</t>
  </si>
  <si>
    <t>大分県　杵築市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</si>
  <si>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</si>
  <si>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</si>
  <si>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</si>
  <si>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</si>
  <si>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</si>
  <si>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</si>
  <si>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</si>
  <si>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</si>
  <si>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</si>
  <si>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</si>
  <si>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『有形固定資産減価償却率』…有形固定資産のうち、償却対象資産の減価償却がどの程度進んでいるかを表す指標。類似団体平均値と比べて低い水準で推移していましたが、近年は新たな設備の整備や更新が行われていないことから、比率は年々逓増しています。
②『管路経年比率』…法定耐用年数を超えた管路延長の割合を表す指標。現在、法定耐用年数を超えた管路はありません。
③『管路更新率』…当該年度に更新した管路延長の割合を表す指標。法定耐用年数を超えた管路がないため、更新は発生していません。</t>
    <rPh sb="64" eb="65">
      <t>ヒク</t>
    </rPh>
    <rPh sb="79" eb="81">
      <t>キンネン</t>
    </rPh>
    <rPh sb="82" eb="83">
      <t>アラ</t>
    </rPh>
    <rPh sb="85" eb="87">
      <t>セツビ</t>
    </rPh>
    <rPh sb="88" eb="90">
      <t>セイビ</t>
    </rPh>
    <rPh sb="91" eb="93">
      <t>コウシン</t>
    </rPh>
    <rPh sb="94" eb="95">
      <t>オコナ</t>
    </rPh>
    <rPh sb="106" eb="108">
      <t>ヒリツ</t>
    </rPh>
    <rPh sb="109" eb="111">
      <t>ネンネン</t>
    </rPh>
    <rPh sb="111" eb="113">
      <t>テイゾウ</t>
    </rPh>
    <rPh sb="153" eb="155">
      <t>ゲンザイ</t>
    </rPh>
    <rPh sb="156" eb="158">
      <t>ホウテイ</t>
    </rPh>
    <rPh sb="158" eb="160">
      <t>タイヨウ</t>
    </rPh>
    <rPh sb="160" eb="162">
      <t>ネンスウ</t>
    </rPh>
    <rPh sb="163" eb="164">
      <t>コ</t>
    </rPh>
    <rPh sb="166" eb="168">
      <t>カンロ</t>
    </rPh>
    <rPh sb="225" eb="227">
      <t>コウシン</t>
    </rPh>
    <rPh sb="228" eb="230">
      <t>ハッセイ</t>
    </rPh>
    <phoneticPr fontId="5"/>
  </si>
  <si>
    <t>①『経常収支比率』…経常費用が経常収益でどの程度賄われているかを示す指標。100％を上回っており、健全な経営状況にあるといえます。
②『累積欠損金』…累積欠損金は、発生しておらず、良好な状態にあります。
③『流動比率』…流動負債に対する流動資産の割合で、短期債務に対する支払能力を表す指標。年々逓減し、100％を下回る状態に至っています。流動負債の内容は企業債償還金であり、給水収益により償還原資が確保できるため、特別に憂慮すべき状態にはありませんが、今後も推移を注視していきます。
④『企業債残高対給水収益比率』…給水収益に対する企業債残高の割合であり、企業債残高の規模を表す指標。類似団体平均値より上回っていますが、比率は年々逓減しています。
⑤『料金回収率』…給水に係る費用が、どの程度給水収益で賄えているかを表した指標。100％を上回っていることから、必要な経費を給水収益で賄えているといえます。
⑥『給水原価』…有収水量1㎥あたりについて、どれだけの費用がかかっているかを表す指標。類似団体平均値と比べて低く抑えられています。
⑦『施設利用率』…配水能力に対する配水量の割合で、施設の利用状況を判断する指標。ユーザーが1社であり、当該ユーザーの経営環境の変化に大きく左右されますが、近年は低い水準で推移しています。
⑧『契約率』…収益性及び未売水の状況を判断する指標。類似団体平均値に比べて高い水準で推移しており、良好であるといえます。</t>
    <rPh sb="24" eb="25">
      <t>マカナ</t>
    </rPh>
    <rPh sb="145" eb="147">
      <t>ネンネン</t>
    </rPh>
    <rPh sb="147" eb="149">
      <t>テイゲン</t>
    </rPh>
    <rPh sb="156" eb="158">
      <t>シタマワ</t>
    </rPh>
    <rPh sb="159" eb="161">
      <t>ジョウタイ</t>
    </rPh>
    <rPh sb="162" eb="163">
      <t>イタ</t>
    </rPh>
    <rPh sb="169" eb="171">
      <t>リュウドウ</t>
    </rPh>
    <rPh sb="171" eb="173">
      <t>フサイ</t>
    </rPh>
    <rPh sb="174" eb="176">
      <t>ナイヨウ</t>
    </rPh>
    <rPh sb="177" eb="179">
      <t>キギョウ</t>
    </rPh>
    <rPh sb="179" eb="180">
      <t>サイ</t>
    </rPh>
    <rPh sb="180" eb="182">
      <t>ショウカン</t>
    </rPh>
    <rPh sb="182" eb="183">
      <t>キン</t>
    </rPh>
    <rPh sb="187" eb="189">
      <t>キュウスイ</t>
    </rPh>
    <rPh sb="189" eb="191">
      <t>シュウエキ</t>
    </rPh>
    <rPh sb="194" eb="196">
      <t>ショウカン</t>
    </rPh>
    <rPh sb="196" eb="198">
      <t>ゲンシ</t>
    </rPh>
    <rPh sb="199" eb="201">
      <t>カクホ</t>
    </rPh>
    <rPh sb="207" eb="209">
      <t>トクベツ</t>
    </rPh>
    <rPh sb="210" eb="212">
      <t>ユウリョ</t>
    </rPh>
    <rPh sb="215" eb="217">
      <t>ジョウタイ</t>
    </rPh>
    <rPh sb="226" eb="228">
      <t>コンゴ</t>
    </rPh>
    <rPh sb="229" eb="231">
      <t>スイイ</t>
    </rPh>
    <rPh sb="232" eb="234">
      <t>チュウシ</t>
    </rPh>
    <rPh sb="301" eb="302">
      <t>ウエ</t>
    </rPh>
    <rPh sb="310" eb="312">
      <t>ヒリツ</t>
    </rPh>
    <rPh sb="313" eb="315">
      <t>ネンネン</t>
    </rPh>
    <rPh sb="315" eb="317">
      <t>テイゲン</t>
    </rPh>
    <rPh sb="515" eb="516">
      <t>シャ</t>
    </rPh>
    <rPh sb="520" eb="522">
      <t>トウガイ</t>
    </rPh>
    <rPh sb="527" eb="529">
      <t>ケイエイ</t>
    </rPh>
    <rPh sb="529" eb="531">
      <t>カンキョウ</t>
    </rPh>
    <rPh sb="532" eb="534">
      <t>ヘンカ</t>
    </rPh>
    <rPh sb="535" eb="536">
      <t>オオ</t>
    </rPh>
    <rPh sb="538" eb="540">
      <t>サユウ</t>
    </rPh>
    <rPh sb="546" eb="548">
      <t>キンネン</t>
    </rPh>
    <rPh sb="549" eb="550">
      <t>ヒク</t>
    </rPh>
    <rPh sb="565" eb="567">
      <t>ケイヤク</t>
    </rPh>
    <rPh sb="570" eb="573">
      <t>シュウエキセイ</t>
    </rPh>
    <rPh sb="573" eb="574">
      <t>オヨ</t>
    </rPh>
    <rPh sb="575" eb="576">
      <t>ミ</t>
    </rPh>
    <rPh sb="576" eb="577">
      <t>ウ</t>
    </rPh>
    <rPh sb="577" eb="578">
      <t>ミズ</t>
    </rPh>
    <rPh sb="579" eb="581">
      <t>ジョウキョウ</t>
    </rPh>
    <phoneticPr fontId="5"/>
  </si>
  <si>
    <t>実使用水量が契約水量に比較して少ない場合でも減額されない「責任水量制」を採用していることから、現時点では、経営の健全性、施設の効率性は概ね確保されているといえます。今後もユーザーの動向を注視し安定的な経営の継続に努力したいと考えます。</t>
    <rPh sb="0" eb="1">
      <t>ジツ</t>
    </rPh>
    <rPh sb="1" eb="3">
      <t>シヨウ</t>
    </rPh>
    <rPh sb="3" eb="5">
      <t>スイリョウ</t>
    </rPh>
    <rPh sb="6" eb="8">
      <t>ケイヤク</t>
    </rPh>
    <rPh sb="8" eb="10">
      <t>スイリョウ</t>
    </rPh>
    <rPh sb="11" eb="13">
      <t>ヒカク</t>
    </rPh>
    <rPh sb="15" eb="16">
      <t>スク</t>
    </rPh>
    <rPh sb="18" eb="20">
      <t>バアイ</t>
    </rPh>
    <rPh sb="22" eb="24">
      <t>ゲンガク</t>
    </rPh>
    <rPh sb="29" eb="31">
      <t>セキニン</t>
    </rPh>
    <rPh sb="31" eb="33">
      <t>スイリョウ</t>
    </rPh>
    <rPh sb="33" eb="34">
      <t>セイ</t>
    </rPh>
    <rPh sb="36" eb="38">
      <t>サイヨウ</t>
    </rPh>
    <rPh sb="47" eb="50">
      <t>ゲンジテン</t>
    </rPh>
    <rPh sb="82" eb="84">
      <t>コンゴ</t>
    </rPh>
    <rPh sb="90" eb="92">
      <t>ドウコウ</t>
    </rPh>
    <rPh sb="93" eb="95">
      <t>チュウシ</t>
    </rPh>
    <rPh sb="96" eb="99">
      <t>アンテイテキ</t>
    </rPh>
    <rPh sb="100" eb="102">
      <t>ケイエイ</t>
    </rPh>
    <rPh sb="103" eb="105">
      <t>ケイゾク</t>
    </rPh>
    <rPh sb="106" eb="108">
      <t>ドリョク</t>
    </rPh>
    <rPh sb="112" eb="113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</si>
</sst>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53.89</c:v>
                </c:pt>
                <c:pt idx="1">
                  <c:v>55.61</c:v>
                </c:pt>
                <c:pt idx="2">
                  <c:v>57.33</c:v>
                </c:pt>
                <c:pt idx="3">
                  <c:v>59.05</c:v>
                </c:pt>
                <c:pt idx="4">
                  <c:v>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F-44FA-9D3D-C92D8D56B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32848"/>
        <c:axId val="362932456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F-44FA-9D3D-C92D8D56B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32848"/>
        <c:axId val="362932456"/>
      </c:lineChart>
      <c:catAx>
        <c:axId val="362932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932456"/>
        <c:crosses val="autoZero"/>
        <c:auto val="1"/>
        <c:lblAlgn val="ctr"/>
        <c:lblOffset val="100"/>
        <c:noMultiLvlLbl val="1"/>
      </c:catAx>
      <c:valAx>
        <c:axId val="362932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293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6-4589-8B4B-561D1AD75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2128"/>
        <c:axId val="364625656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6-4589-8B4B-561D1AD75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2128"/>
        <c:axId val="364625656"/>
      </c:lineChart>
      <c:catAx>
        <c:axId val="364622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25656"/>
        <c:crosses val="autoZero"/>
        <c:auto val="1"/>
        <c:lblAlgn val="ctr"/>
        <c:lblOffset val="100"/>
        <c:noMultiLvlLbl val="1"/>
      </c:catAx>
      <c:valAx>
        <c:axId val="36462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155.07</c:v>
                </c:pt>
                <c:pt idx="1">
                  <c:v>157.65</c:v>
                </c:pt>
                <c:pt idx="2">
                  <c:v>161.22</c:v>
                </c:pt>
                <c:pt idx="3">
                  <c:v>168.15</c:v>
                </c:pt>
                <c:pt idx="4">
                  <c:v>170.39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7-4E3C-9B45-AE57E7CAB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2520"/>
        <c:axId val="3646233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7-4E3C-9B45-AE57E7CAB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2520"/>
        <c:axId val="364623304"/>
      </c:lineChart>
      <c:catAx>
        <c:axId val="364622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23304"/>
        <c:crosses val="autoZero"/>
        <c:auto val="1"/>
        <c:lblAlgn val="ctr"/>
        <c:lblOffset val="100"/>
        <c:noMultiLvlLbl val="1"/>
      </c:catAx>
      <c:valAx>
        <c:axId val="36462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2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2-4E51-BA0A-86FFB1C9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33632"/>
        <c:axId val="36293833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2-4E51-BA0A-86FFB1C9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33632"/>
        <c:axId val="362938336"/>
      </c:lineChart>
      <c:catAx>
        <c:axId val="36293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938336"/>
        <c:crosses val="autoZero"/>
        <c:auto val="1"/>
        <c:lblAlgn val="ctr"/>
        <c:lblOffset val="100"/>
        <c:noMultiLvlLbl val="1"/>
      </c:catAx>
      <c:valAx>
        <c:axId val="36293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293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1-4E92-84C8-E1D14FE0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37944"/>
        <c:axId val="36293206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1-4E92-84C8-E1D14FE0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37944"/>
        <c:axId val="362932064"/>
      </c:lineChart>
      <c:catAx>
        <c:axId val="362937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932064"/>
        <c:crosses val="autoZero"/>
        <c:auto val="1"/>
        <c:lblAlgn val="ctr"/>
        <c:lblOffset val="100"/>
        <c:noMultiLvlLbl val="1"/>
      </c:catAx>
      <c:valAx>
        <c:axId val="3629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2937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124.29</c:v>
                </c:pt>
                <c:pt idx="1">
                  <c:v>114.78</c:v>
                </c:pt>
                <c:pt idx="2">
                  <c:v>105.55</c:v>
                </c:pt>
                <c:pt idx="3">
                  <c:v>98.99</c:v>
                </c:pt>
                <c:pt idx="4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C-4AD2-BE22-A2FDE5BB5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35200"/>
        <c:axId val="36293402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C-4AD2-BE22-A2FDE5BB5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35200"/>
        <c:axId val="362934024"/>
      </c:lineChart>
      <c:catAx>
        <c:axId val="362935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2934024"/>
        <c:crosses val="autoZero"/>
        <c:auto val="1"/>
        <c:lblAlgn val="ctr"/>
        <c:lblOffset val="100"/>
        <c:noMultiLvlLbl val="1"/>
      </c:catAx>
      <c:valAx>
        <c:axId val="36293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293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806.31</c:v>
                </c:pt>
                <c:pt idx="1">
                  <c:v>731.08</c:v>
                </c:pt>
                <c:pt idx="2">
                  <c:v>654.24</c:v>
                </c:pt>
                <c:pt idx="3">
                  <c:v>567.71</c:v>
                </c:pt>
                <c:pt idx="4">
                  <c:v>485.58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C-4119-B850-8F780272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0168"/>
        <c:axId val="36461899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C-4119-B850-8F780272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0168"/>
        <c:axId val="364618992"/>
      </c:lineChart>
      <c:catAx>
        <c:axId val="364620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18992"/>
        <c:crosses val="autoZero"/>
        <c:auto val="1"/>
        <c:lblAlgn val="ctr"/>
        <c:lblOffset val="100"/>
        <c:noMultiLvlLbl val="1"/>
      </c:catAx>
      <c:valAx>
        <c:axId val="36461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0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161.61000000000001</c:v>
                </c:pt>
                <c:pt idx="1">
                  <c:v>165.03</c:v>
                </c:pt>
                <c:pt idx="2">
                  <c:v>169.21</c:v>
                </c:pt>
                <c:pt idx="3">
                  <c:v>176.9</c:v>
                </c:pt>
                <c:pt idx="4">
                  <c:v>180.09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F-4932-B8E1-DF5F4091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3696"/>
        <c:axId val="36461938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F-4932-B8E1-DF5F4091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3696"/>
        <c:axId val="364619384"/>
      </c:lineChart>
      <c:catAx>
        <c:axId val="36462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19384"/>
        <c:crosses val="autoZero"/>
        <c:auto val="1"/>
        <c:lblAlgn val="ctr"/>
        <c:lblOffset val="100"/>
        <c:noMultiLvlLbl val="1"/>
      </c:catAx>
      <c:valAx>
        <c:axId val="36461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19.41</c:v>
                </c:pt>
                <c:pt idx="1">
                  <c:v>18.89</c:v>
                </c:pt>
                <c:pt idx="2">
                  <c:v>18.260000000000002</c:v>
                </c:pt>
                <c:pt idx="3">
                  <c:v>17.57</c:v>
                </c:pt>
                <c:pt idx="4">
                  <c:v>17.16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9-4096-A9F3-F6A92F09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4872"/>
        <c:axId val="36462095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9-4096-A9F3-F6A92F09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4872"/>
        <c:axId val="364620952"/>
      </c:lineChart>
      <c:catAx>
        <c:axId val="364624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20952"/>
        <c:crosses val="autoZero"/>
        <c:auto val="1"/>
        <c:lblAlgn val="ctr"/>
        <c:lblOffset val="100"/>
        <c:noMultiLvlLbl val="1"/>
      </c:catAx>
      <c:valAx>
        <c:axId val="36462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4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4.2</c:v>
                </c:pt>
                <c:pt idx="1">
                  <c:v>2.8</c:v>
                </c:pt>
                <c:pt idx="2">
                  <c:v>1.73</c:v>
                </c:pt>
                <c:pt idx="3">
                  <c:v>1.1299999999999999</c:v>
                </c:pt>
                <c:pt idx="4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A-40CF-94CB-21CB5C0A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1736"/>
        <c:axId val="364619776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A-40CF-94CB-21CB5C0A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1736"/>
        <c:axId val="364619776"/>
      </c:lineChart>
      <c:catAx>
        <c:axId val="364621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19776"/>
        <c:crosses val="autoZero"/>
        <c:auto val="1"/>
        <c:lblAlgn val="ctr"/>
        <c:lblOffset val="100"/>
        <c:noMultiLvlLbl val="1"/>
      </c:catAx>
      <c:valAx>
        <c:axId val="364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1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6-4DE3-B800-680942ACC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624088"/>
        <c:axId val="36462526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6-4DE3-B800-680942ACC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24088"/>
        <c:axId val="364625264"/>
      </c:lineChart>
      <c:catAx>
        <c:axId val="364624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4625264"/>
        <c:crosses val="autoZero"/>
        <c:auto val="1"/>
        <c:lblAlgn val="ctr"/>
        <c:lblOffset val="100"/>
        <c:noMultiLvlLbl val="1"/>
      </c:catAx>
      <c:valAx>
        <c:axId val="36462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4624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>
      <c r="A5" s="2"/>
      <c r="B5" s="50" t="str">
        <f>データ!H7</f>
        <v>大分県　杵築市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1500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22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60.2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1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1500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105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155.07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157.65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161.22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168.15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170.39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124.29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114.78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105.55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98.99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91.6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806.31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731.08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654.24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567.71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485.58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113.67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110.79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108.76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110.19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113.73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118.97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121.15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125.8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132.55000000000001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134.69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730.25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868.31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732.52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819.73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834.05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514.66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504.81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498.01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490.39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475.44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29" t="s">
        <v>104</v>
      </c>
      <c r="SN48" s="130"/>
      <c r="SO48" s="130"/>
      <c r="SP48" s="130"/>
      <c r="SQ48" s="130"/>
      <c r="SR48" s="130"/>
      <c r="SS48" s="130"/>
      <c r="ST48" s="130"/>
      <c r="SU48" s="130"/>
      <c r="SV48" s="130"/>
      <c r="SW48" s="130"/>
      <c r="SX48" s="130"/>
      <c r="SY48" s="130"/>
      <c r="SZ48" s="130"/>
      <c r="TA48" s="131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32"/>
      <c r="SN49" s="130"/>
      <c r="SO49" s="130"/>
      <c r="SP49" s="130"/>
      <c r="SQ49" s="130"/>
      <c r="SR49" s="130"/>
      <c r="SS49" s="130"/>
      <c r="ST49" s="130"/>
      <c r="SU49" s="130"/>
      <c r="SV49" s="130"/>
      <c r="SW49" s="130"/>
      <c r="SX49" s="130"/>
      <c r="SY49" s="130"/>
      <c r="SZ49" s="130"/>
      <c r="TA49" s="131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32"/>
      <c r="SN50" s="130"/>
      <c r="SO50" s="130"/>
      <c r="SP50" s="130"/>
      <c r="SQ50" s="130"/>
      <c r="SR50" s="130"/>
      <c r="SS50" s="130"/>
      <c r="ST50" s="130"/>
      <c r="SU50" s="130"/>
      <c r="SV50" s="130"/>
      <c r="SW50" s="130"/>
      <c r="SX50" s="130"/>
      <c r="SY50" s="130"/>
      <c r="SZ50" s="130"/>
      <c r="TA50" s="131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32"/>
      <c r="SN51" s="130"/>
      <c r="SO51" s="130"/>
      <c r="SP51" s="130"/>
      <c r="SQ51" s="130"/>
      <c r="SR51" s="130"/>
      <c r="SS51" s="130"/>
      <c r="ST51" s="130"/>
      <c r="SU51" s="130"/>
      <c r="SV51" s="130"/>
      <c r="SW51" s="130"/>
      <c r="SX51" s="130"/>
      <c r="SY51" s="130"/>
      <c r="SZ51" s="130"/>
      <c r="TA51" s="131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32"/>
      <c r="SN52" s="130"/>
      <c r="SO52" s="130"/>
      <c r="SP52" s="130"/>
      <c r="SQ52" s="130"/>
      <c r="SR52" s="130"/>
      <c r="SS52" s="130"/>
      <c r="ST52" s="130"/>
      <c r="SU52" s="130"/>
      <c r="SV52" s="130"/>
      <c r="SW52" s="130"/>
      <c r="SX52" s="130"/>
      <c r="SY52" s="130"/>
      <c r="SZ52" s="130"/>
      <c r="TA52" s="131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32"/>
      <c r="SN53" s="130"/>
      <c r="SO53" s="130"/>
      <c r="SP53" s="130"/>
      <c r="SQ53" s="130"/>
      <c r="SR53" s="130"/>
      <c r="SS53" s="130"/>
      <c r="ST53" s="130"/>
      <c r="SU53" s="130"/>
      <c r="SV53" s="130"/>
      <c r="SW53" s="130"/>
      <c r="SX53" s="130"/>
      <c r="SY53" s="130"/>
      <c r="SZ53" s="130"/>
      <c r="TA53" s="131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32"/>
      <c r="SN54" s="130"/>
      <c r="SO54" s="130"/>
      <c r="SP54" s="130"/>
      <c r="SQ54" s="130"/>
      <c r="SR54" s="130"/>
      <c r="SS54" s="130"/>
      <c r="ST54" s="130"/>
      <c r="SU54" s="130"/>
      <c r="SV54" s="130"/>
      <c r="SW54" s="130"/>
      <c r="SX54" s="130"/>
      <c r="SY54" s="130"/>
      <c r="SZ54" s="130"/>
      <c r="TA54" s="131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161.61000000000001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165.03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169.21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176.9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180.09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19.41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18.89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18.260000000000002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17.57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17.16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4.2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2.8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1.73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1.1299999999999999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1.47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100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100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100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100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100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32"/>
      <c r="SN55" s="130"/>
      <c r="SO55" s="130"/>
      <c r="SP55" s="130"/>
      <c r="SQ55" s="130"/>
      <c r="SR55" s="130"/>
      <c r="SS55" s="130"/>
      <c r="ST55" s="130"/>
      <c r="SU55" s="130"/>
      <c r="SV55" s="130"/>
      <c r="SW55" s="130"/>
      <c r="SX55" s="130"/>
      <c r="SY55" s="130"/>
      <c r="SZ55" s="130"/>
      <c r="TA55" s="131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95.99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94.91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90.22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90.8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93.49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44.55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47.36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49.94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50.56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49.4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35.24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35.22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34.92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34.19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36.65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50.28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51.42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50.9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49.05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50.94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32"/>
      <c r="SN56" s="130"/>
      <c r="SO56" s="130"/>
      <c r="SP56" s="130"/>
      <c r="SQ56" s="130"/>
      <c r="SR56" s="130"/>
      <c r="SS56" s="130"/>
      <c r="ST56" s="130"/>
      <c r="SU56" s="130"/>
      <c r="SV56" s="130"/>
      <c r="SW56" s="130"/>
      <c r="SX56" s="130"/>
      <c r="SY56" s="130"/>
      <c r="SZ56" s="130"/>
      <c r="TA56" s="131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32"/>
      <c r="SN57" s="130"/>
      <c r="SO57" s="130"/>
      <c r="SP57" s="130"/>
      <c r="SQ57" s="130"/>
      <c r="SR57" s="130"/>
      <c r="SS57" s="130"/>
      <c r="ST57" s="130"/>
      <c r="SU57" s="130"/>
      <c r="SV57" s="130"/>
      <c r="SW57" s="130"/>
      <c r="SX57" s="130"/>
      <c r="SY57" s="130"/>
      <c r="SZ57" s="130"/>
      <c r="TA57" s="131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32"/>
      <c r="SN58" s="130"/>
      <c r="SO58" s="130"/>
      <c r="SP58" s="130"/>
      <c r="SQ58" s="130"/>
      <c r="SR58" s="130"/>
      <c r="SS58" s="130"/>
      <c r="ST58" s="130"/>
      <c r="SU58" s="130"/>
      <c r="SV58" s="130"/>
      <c r="SW58" s="130"/>
      <c r="SX58" s="130"/>
      <c r="SY58" s="130"/>
      <c r="SZ58" s="130"/>
      <c r="TA58" s="131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32"/>
      <c r="SN59" s="130"/>
      <c r="SO59" s="130"/>
      <c r="SP59" s="130"/>
      <c r="SQ59" s="130"/>
      <c r="SR59" s="130"/>
      <c r="SS59" s="130"/>
      <c r="ST59" s="130"/>
      <c r="SU59" s="130"/>
      <c r="SV59" s="130"/>
      <c r="SW59" s="130"/>
      <c r="SX59" s="130"/>
      <c r="SY59" s="130"/>
      <c r="SZ59" s="130"/>
      <c r="TA59" s="131"/>
    </row>
    <row r="60" spans="1:521" ht="13.5" customHeight="1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32"/>
      <c r="SN60" s="130"/>
      <c r="SO60" s="130"/>
      <c r="SP60" s="130"/>
      <c r="SQ60" s="130"/>
      <c r="SR60" s="130"/>
      <c r="SS60" s="130"/>
      <c r="ST60" s="130"/>
      <c r="SU60" s="130"/>
      <c r="SV60" s="130"/>
      <c r="SW60" s="130"/>
      <c r="SX60" s="130"/>
      <c r="SY60" s="130"/>
      <c r="SZ60" s="130"/>
      <c r="TA60" s="131"/>
    </row>
    <row r="61" spans="1:521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32"/>
      <c r="SN61" s="130"/>
      <c r="SO61" s="130"/>
      <c r="SP61" s="130"/>
      <c r="SQ61" s="130"/>
      <c r="SR61" s="130"/>
      <c r="SS61" s="130"/>
      <c r="ST61" s="130"/>
      <c r="SU61" s="130"/>
      <c r="SV61" s="130"/>
      <c r="SW61" s="130"/>
      <c r="SX61" s="130"/>
      <c r="SY61" s="130"/>
      <c r="SZ61" s="130"/>
      <c r="TA61" s="131"/>
    </row>
    <row r="62" spans="1:521" ht="13.5" customHeight="1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32"/>
      <c r="SN62" s="130"/>
      <c r="SO62" s="130"/>
      <c r="SP62" s="130"/>
      <c r="SQ62" s="130"/>
      <c r="SR62" s="130"/>
      <c r="SS62" s="130"/>
      <c r="ST62" s="130"/>
      <c r="SU62" s="130"/>
      <c r="SV62" s="130"/>
      <c r="SW62" s="130"/>
      <c r="SX62" s="130"/>
      <c r="SY62" s="130"/>
      <c r="SZ62" s="130"/>
      <c r="TA62" s="131"/>
    </row>
    <row r="63" spans="1:521" ht="13.5" customHeight="1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32"/>
      <c r="SN63" s="130"/>
      <c r="SO63" s="130"/>
      <c r="SP63" s="130"/>
      <c r="SQ63" s="130"/>
      <c r="SR63" s="130"/>
      <c r="SS63" s="130"/>
      <c r="ST63" s="130"/>
      <c r="SU63" s="130"/>
      <c r="SV63" s="130"/>
      <c r="SW63" s="130"/>
      <c r="SX63" s="130"/>
      <c r="SY63" s="130"/>
      <c r="SZ63" s="130"/>
      <c r="TA63" s="131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32"/>
      <c r="SN64" s="130"/>
      <c r="SO64" s="130"/>
      <c r="SP64" s="130"/>
      <c r="SQ64" s="130"/>
      <c r="SR64" s="130"/>
      <c r="SS64" s="130"/>
      <c r="ST64" s="130"/>
      <c r="SU64" s="130"/>
      <c r="SV64" s="130"/>
      <c r="SW64" s="130"/>
      <c r="SX64" s="130"/>
      <c r="SY64" s="130"/>
      <c r="SZ64" s="130"/>
      <c r="TA64" s="131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14"/>
      <c r="SL65" s="2"/>
      <c r="SM65" s="133"/>
      <c r="SN65" s="134"/>
      <c r="SO65" s="134"/>
      <c r="SP65" s="134"/>
      <c r="SQ65" s="134"/>
      <c r="SR65" s="134"/>
      <c r="SS65" s="134"/>
      <c r="ST65" s="134"/>
      <c r="SU65" s="134"/>
      <c r="SV65" s="134"/>
      <c r="SW65" s="134"/>
      <c r="SX65" s="134"/>
      <c r="SY65" s="134"/>
      <c r="SZ65" s="134"/>
      <c r="TA65" s="135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14"/>
      <c r="SL68" s="2"/>
      <c r="SM68" s="129" t="s">
        <v>106</v>
      </c>
      <c r="SN68" s="142"/>
      <c r="SO68" s="142"/>
      <c r="SP68" s="142"/>
      <c r="SQ68" s="142"/>
      <c r="SR68" s="142"/>
      <c r="SS68" s="142"/>
      <c r="ST68" s="142"/>
      <c r="SU68" s="142"/>
      <c r="SV68" s="142"/>
      <c r="SW68" s="142"/>
      <c r="SX68" s="142"/>
      <c r="SY68" s="142"/>
      <c r="SZ68" s="142"/>
      <c r="TA68" s="143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14"/>
      <c r="SL69" s="2"/>
      <c r="SM69" s="129"/>
      <c r="SN69" s="142"/>
      <c r="SO69" s="142"/>
      <c r="SP69" s="142"/>
      <c r="SQ69" s="142"/>
      <c r="SR69" s="142"/>
      <c r="SS69" s="142"/>
      <c r="ST69" s="142"/>
      <c r="SU69" s="142"/>
      <c r="SV69" s="142"/>
      <c r="SW69" s="142"/>
      <c r="SX69" s="142"/>
      <c r="SY69" s="142"/>
      <c r="SZ69" s="142"/>
      <c r="TA69" s="143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14"/>
      <c r="SL70" s="2"/>
      <c r="SM70" s="129"/>
      <c r="SN70" s="142"/>
      <c r="SO70" s="142"/>
      <c r="SP70" s="142"/>
      <c r="SQ70" s="142"/>
      <c r="SR70" s="142"/>
      <c r="SS70" s="142"/>
      <c r="ST70" s="142"/>
      <c r="SU70" s="142"/>
      <c r="SV70" s="142"/>
      <c r="SW70" s="142"/>
      <c r="SX70" s="142"/>
      <c r="SY70" s="142"/>
      <c r="SZ70" s="142"/>
      <c r="TA70" s="143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14"/>
      <c r="SL71" s="2"/>
      <c r="SM71" s="129"/>
      <c r="SN71" s="142"/>
      <c r="SO71" s="142"/>
      <c r="SP71" s="142"/>
      <c r="SQ71" s="142"/>
      <c r="SR71" s="142"/>
      <c r="SS71" s="142"/>
      <c r="ST71" s="142"/>
      <c r="SU71" s="142"/>
      <c r="SV71" s="142"/>
      <c r="SW71" s="142"/>
      <c r="SX71" s="142"/>
      <c r="SY71" s="142"/>
      <c r="SZ71" s="142"/>
      <c r="TA71" s="143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14"/>
      <c r="SL72" s="2"/>
      <c r="SM72" s="129"/>
      <c r="SN72" s="142"/>
      <c r="SO72" s="142"/>
      <c r="SP72" s="142"/>
      <c r="SQ72" s="142"/>
      <c r="SR72" s="142"/>
      <c r="SS72" s="142"/>
      <c r="ST72" s="142"/>
      <c r="SU72" s="142"/>
      <c r="SV72" s="142"/>
      <c r="SW72" s="142"/>
      <c r="SX72" s="142"/>
      <c r="SY72" s="142"/>
      <c r="SZ72" s="142"/>
      <c r="TA72" s="143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14"/>
      <c r="SL73" s="2"/>
      <c r="SM73" s="129"/>
      <c r="SN73" s="142"/>
      <c r="SO73" s="142"/>
      <c r="SP73" s="142"/>
      <c r="SQ73" s="142"/>
      <c r="SR73" s="142"/>
      <c r="SS73" s="142"/>
      <c r="ST73" s="142"/>
      <c r="SU73" s="142"/>
      <c r="SV73" s="142"/>
      <c r="SW73" s="142"/>
      <c r="SX73" s="142"/>
      <c r="SY73" s="142"/>
      <c r="SZ73" s="142"/>
      <c r="TA73" s="143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14"/>
      <c r="SL74" s="2"/>
      <c r="SM74" s="129"/>
      <c r="SN74" s="142"/>
      <c r="SO74" s="142"/>
      <c r="SP74" s="142"/>
      <c r="SQ74" s="142"/>
      <c r="SR74" s="142"/>
      <c r="SS74" s="142"/>
      <c r="ST74" s="142"/>
      <c r="SU74" s="142"/>
      <c r="SV74" s="142"/>
      <c r="SW74" s="142"/>
      <c r="SX74" s="142"/>
      <c r="SY74" s="142"/>
      <c r="SZ74" s="142"/>
      <c r="TA74" s="143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14"/>
      <c r="SL75" s="2"/>
      <c r="SM75" s="129"/>
      <c r="SN75" s="142"/>
      <c r="SO75" s="142"/>
      <c r="SP75" s="142"/>
      <c r="SQ75" s="142"/>
      <c r="SR75" s="142"/>
      <c r="SS75" s="142"/>
      <c r="ST75" s="142"/>
      <c r="SU75" s="142"/>
      <c r="SV75" s="142"/>
      <c r="SW75" s="142"/>
      <c r="SX75" s="142"/>
      <c r="SY75" s="142"/>
      <c r="SZ75" s="142"/>
      <c r="TA75" s="143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14"/>
      <c r="SL76" s="2"/>
      <c r="SM76" s="129"/>
      <c r="SN76" s="142"/>
      <c r="SO76" s="142"/>
      <c r="SP76" s="142"/>
      <c r="SQ76" s="142"/>
      <c r="SR76" s="142"/>
      <c r="SS76" s="142"/>
      <c r="ST76" s="142"/>
      <c r="SU76" s="142"/>
      <c r="SV76" s="142"/>
      <c r="SW76" s="142"/>
      <c r="SX76" s="142"/>
      <c r="SY76" s="142"/>
      <c r="SZ76" s="142"/>
      <c r="TA76" s="143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14"/>
      <c r="SL77" s="2"/>
      <c r="SM77" s="129"/>
      <c r="SN77" s="142"/>
      <c r="SO77" s="142"/>
      <c r="SP77" s="142"/>
      <c r="SQ77" s="142"/>
      <c r="SR77" s="142"/>
      <c r="SS77" s="142"/>
      <c r="ST77" s="142"/>
      <c r="SU77" s="142"/>
      <c r="SV77" s="142"/>
      <c r="SW77" s="142"/>
      <c r="SX77" s="142"/>
      <c r="SY77" s="142"/>
      <c r="SZ77" s="142"/>
      <c r="TA77" s="143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14"/>
      <c r="SL78" s="2"/>
      <c r="SM78" s="129"/>
      <c r="SN78" s="142"/>
      <c r="SO78" s="142"/>
      <c r="SP78" s="142"/>
      <c r="SQ78" s="142"/>
      <c r="SR78" s="142"/>
      <c r="SS78" s="142"/>
      <c r="ST78" s="142"/>
      <c r="SU78" s="142"/>
      <c r="SV78" s="142"/>
      <c r="SW78" s="142"/>
      <c r="SX78" s="142"/>
      <c r="SY78" s="142"/>
      <c r="SZ78" s="142"/>
      <c r="TA78" s="143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  <c r="Y79" s="149" t="str">
        <f>データ!$B$10</f>
        <v>H29</v>
      </c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1"/>
      <c r="AZ79" s="149" t="str">
        <f>データ!$C$10</f>
        <v>H30</v>
      </c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1"/>
      <c r="CA79" s="149" t="str">
        <f>データ!$D$10</f>
        <v>R01</v>
      </c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1"/>
      <c r="DB79" s="149" t="str">
        <f>データ!$E$10</f>
        <v>R02</v>
      </c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1"/>
      <c r="EC79" s="149" t="str">
        <f>データ!$F$10</f>
        <v>R03</v>
      </c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8"/>
      <c r="GK79" s="149" t="str">
        <f>データ!$B$10</f>
        <v>H29</v>
      </c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1"/>
      <c r="HL79" s="149" t="str">
        <f>データ!$C$10</f>
        <v>H30</v>
      </c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1"/>
      <c r="IM79" s="149" t="str">
        <f>データ!$D$10</f>
        <v>R01</v>
      </c>
      <c r="IN79" s="150"/>
      <c r="IO79" s="150"/>
      <c r="IP79" s="150"/>
      <c r="IQ79" s="150"/>
      <c r="IR79" s="150"/>
      <c r="IS79" s="150"/>
      <c r="IT79" s="150"/>
      <c r="IU79" s="150"/>
      <c r="IV79" s="150"/>
      <c r="IW79" s="150"/>
      <c r="IX79" s="150"/>
      <c r="IY79" s="150"/>
      <c r="IZ79" s="150"/>
      <c r="JA79" s="150"/>
      <c r="JB79" s="150"/>
      <c r="JC79" s="150"/>
      <c r="JD79" s="150"/>
      <c r="JE79" s="150"/>
      <c r="JF79" s="150"/>
      <c r="JG79" s="150"/>
      <c r="JH79" s="150"/>
      <c r="JI79" s="150"/>
      <c r="JJ79" s="150"/>
      <c r="JK79" s="150"/>
      <c r="JL79" s="150"/>
      <c r="JM79" s="151"/>
      <c r="JN79" s="149" t="str">
        <f>データ!$E$10</f>
        <v>R02</v>
      </c>
      <c r="JO79" s="150"/>
      <c r="JP79" s="150"/>
      <c r="JQ79" s="150"/>
      <c r="JR79" s="150"/>
      <c r="JS79" s="150"/>
      <c r="JT79" s="150"/>
      <c r="JU79" s="150"/>
      <c r="JV79" s="150"/>
      <c r="JW79" s="150"/>
      <c r="JX79" s="150"/>
      <c r="JY79" s="150"/>
      <c r="JZ79" s="150"/>
      <c r="KA79" s="150"/>
      <c r="KB79" s="150"/>
      <c r="KC79" s="150"/>
      <c r="KD79" s="150"/>
      <c r="KE79" s="150"/>
      <c r="KF79" s="150"/>
      <c r="KG79" s="150"/>
      <c r="KH79" s="150"/>
      <c r="KI79" s="150"/>
      <c r="KJ79" s="150"/>
      <c r="KK79" s="150"/>
      <c r="KL79" s="150"/>
      <c r="KM79" s="150"/>
      <c r="KN79" s="151"/>
      <c r="KO79" s="149" t="str">
        <f>データ!$F$10</f>
        <v>R03</v>
      </c>
      <c r="KP79" s="150"/>
      <c r="KQ79" s="150"/>
      <c r="KR79" s="150"/>
      <c r="KS79" s="150"/>
      <c r="KT79" s="150"/>
      <c r="KU79" s="150"/>
      <c r="KV79" s="150"/>
      <c r="KW79" s="150"/>
      <c r="KX79" s="150"/>
      <c r="KY79" s="150"/>
      <c r="KZ79" s="150"/>
      <c r="LA79" s="150"/>
      <c r="LB79" s="150"/>
      <c r="LC79" s="150"/>
      <c r="LD79" s="150"/>
      <c r="LE79" s="150"/>
      <c r="LF79" s="150"/>
      <c r="LG79" s="150"/>
      <c r="LH79" s="150"/>
      <c r="LI79" s="150"/>
      <c r="LJ79" s="150"/>
      <c r="LK79" s="150"/>
      <c r="LL79" s="150"/>
      <c r="LM79" s="150"/>
      <c r="LN79" s="150"/>
      <c r="LO79" s="15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47"/>
      <c r="MK79" s="147"/>
      <c r="ML79" s="147"/>
      <c r="MM79" s="147"/>
      <c r="MN79" s="147"/>
      <c r="MO79" s="147"/>
      <c r="MP79" s="147"/>
      <c r="MQ79" s="147"/>
      <c r="MR79" s="147"/>
      <c r="MS79" s="147"/>
      <c r="MT79" s="147"/>
      <c r="MU79" s="147"/>
      <c r="MV79" s="148"/>
      <c r="MW79" s="149" t="str">
        <f>データ!$B$10</f>
        <v>H29</v>
      </c>
      <c r="MX79" s="150"/>
      <c r="MY79" s="150"/>
      <c r="MZ79" s="150"/>
      <c r="NA79" s="150"/>
      <c r="NB79" s="150"/>
      <c r="NC79" s="150"/>
      <c r="ND79" s="150"/>
      <c r="NE79" s="150"/>
      <c r="NF79" s="150"/>
      <c r="NG79" s="150"/>
      <c r="NH79" s="150"/>
      <c r="NI79" s="150"/>
      <c r="NJ79" s="150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1"/>
      <c r="NX79" s="149" t="str">
        <f>データ!$C$10</f>
        <v>H30</v>
      </c>
      <c r="NY79" s="150"/>
      <c r="NZ79" s="150"/>
      <c r="OA79" s="150"/>
      <c r="OB79" s="150"/>
      <c r="OC79" s="150"/>
      <c r="OD79" s="150"/>
      <c r="OE79" s="150"/>
      <c r="OF79" s="150"/>
      <c r="OG79" s="150"/>
      <c r="OH79" s="150"/>
      <c r="OI79" s="150"/>
      <c r="OJ79" s="150"/>
      <c r="OK79" s="150"/>
      <c r="OL79" s="150"/>
      <c r="OM79" s="150"/>
      <c r="ON79" s="150"/>
      <c r="OO79" s="150"/>
      <c r="OP79" s="150"/>
      <c r="OQ79" s="150"/>
      <c r="OR79" s="150"/>
      <c r="OS79" s="150"/>
      <c r="OT79" s="150"/>
      <c r="OU79" s="150"/>
      <c r="OV79" s="150"/>
      <c r="OW79" s="150"/>
      <c r="OX79" s="151"/>
      <c r="OY79" s="149" t="str">
        <f>データ!$D$10</f>
        <v>R01</v>
      </c>
      <c r="OZ79" s="150"/>
      <c r="PA79" s="150"/>
      <c r="PB79" s="150"/>
      <c r="PC79" s="150"/>
      <c r="PD79" s="150"/>
      <c r="PE79" s="150"/>
      <c r="PF79" s="150"/>
      <c r="PG79" s="150"/>
      <c r="PH79" s="150"/>
      <c r="PI79" s="150"/>
      <c r="PJ79" s="150"/>
      <c r="PK79" s="150"/>
      <c r="PL79" s="150"/>
      <c r="PM79" s="150"/>
      <c r="PN79" s="150"/>
      <c r="PO79" s="150"/>
      <c r="PP79" s="150"/>
      <c r="PQ79" s="150"/>
      <c r="PR79" s="150"/>
      <c r="PS79" s="150"/>
      <c r="PT79" s="150"/>
      <c r="PU79" s="150"/>
      <c r="PV79" s="150"/>
      <c r="PW79" s="150"/>
      <c r="PX79" s="150"/>
      <c r="PY79" s="151"/>
      <c r="PZ79" s="149" t="str">
        <f>データ!$E$10</f>
        <v>R02</v>
      </c>
      <c r="QA79" s="150"/>
      <c r="QB79" s="150"/>
      <c r="QC79" s="150"/>
      <c r="QD79" s="150"/>
      <c r="QE79" s="150"/>
      <c r="QF79" s="150"/>
      <c r="QG79" s="150"/>
      <c r="QH79" s="150"/>
      <c r="QI79" s="150"/>
      <c r="QJ79" s="150"/>
      <c r="QK79" s="150"/>
      <c r="QL79" s="150"/>
      <c r="QM79" s="150"/>
      <c r="QN79" s="150"/>
      <c r="QO79" s="150"/>
      <c r="QP79" s="150"/>
      <c r="QQ79" s="150"/>
      <c r="QR79" s="150"/>
      <c r="QS79" s="150"/>
      <c r="QT79" s="150"/>
      <c r="QU79" s="150"/>
      <c r="QV79" s="150"/>
      <c r="QW79" s="150"/>
      <c r="QX79" s="150"/>
      <c r="QY79" s="150"/>
      <c r="QZ79" s="151"/>
      <c r="RA79" s="149" t="str">
        <f>データ!$F$10</f>
        <v>R03</v>
      </c>
      <c r="RB79" s="150"/>
      <c r="RC79" s="150"/>
      <c r="RD79" s="150"/>
      <c r="RE79" s="150"/>
      <c r="RF79" s="150"/>
      <c r="RG79" s="150"/>
      <c r="RH79" s="150"/>
      <c r="RI79" s="150"/>
      <c r="RJ79" s="150"/>
      <c r="RK79" s="150"/>
      <c r="RL79" s="150"/>
      <c r="RM79" s="150"/>
      <c r="RN79" s="150"/>
      <c r="RO79" s="150"/>
      <c r="RP79" s="150"/>
      <c r="RQ79" s="150"/>
      <c r="RR79" s="150"/>
      <c r="RS79" s="150"/>
      <c r="RT79" s="150"/>
      <c r="RU79" s="150"/>
      <c r="RV79" s="150"/>
      <c r="RW79" s="150"/>
      <c r="RX79" s="150"/>
      <c r="RY79" s="150"/>
      <c r="RZ79" s="150"/>
      <c r="SA79" s="15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29"/>
      <c r="SN79" s="142"/>
      <c r="SO79" s="142"/>
      <c r="SP79" s="142"/>
      <c r="SQ79" s="142"/>
      <c r="SR79" s="142"/>
      <c r="SS79" s="142"/>
      <c r="ST79" s="142"/>
      <c r="SU79" s="142"/>
      <c r="SV79" s="142"/>
      <c r="SW79" s="142"/>
      <c r="SX79" s="142"/>
      <c r="SY79" s="142"/>
      <c r="SZ79" s="142"/>
      <c r="TA79" s="143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52" t="s">
        <v>23</v>
      </c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3">
        <f>データ!DD6</f>
        <v>53.89</v>
      </c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>
        <f>データ!DE6</f>
        <v>55.61</v>
      </c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>
        <f>データ!DF6</f>
        <v>57.33</v>
      </c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>
        <f>データ!DG6</f>
        <v>59.05</v>
      </c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>
        <f>データ!DH6</f>
        <v>60.77</v>
      </c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52" t="s">
        <v>23</v>
      </c>
      <c r="FY80" s="152"/>
      <c r="FZ80" s="152"/>
      <c r="GA80" s="152"/>
      <c r="GB80" s="152"/>
      <c r="GC80" s="152"/>
      <c r="GD80" s="152"/>
      <c r="GE80" s="152"/>
      <c r="GF80" s="152"/>
      <c r="GG80" s="152"/>
      <c r="GH80" s="152"/>
      <c r="GI80" s="152"/>
      <c r="GJ80" s="152"/>
      <c r="GK80" s="153">
        <f>データ!DO6</f>
        <v>0</v>
      </c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>
        <f>データ!DP6</f>
        <v>0</v>
      </c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>
        <f>データ!DQ6</f>
        <v>0</v>
      </c>
      <c r="IN80" s="153"/>
      <c r="IO80" s="153"/>
      <c r="IP80" s="153"/>
      <c r="IQ80" s="153"/>
      <c r="IR80" s="153"/>
      <c r="IS80" s="153"/>
      <c r="IT80" s="153"/>
      <c r="IU80" s="153"/>
      <c r="IV80" s="153"/>
      <c r="IW80" s="153"/>
      <c r="IX80" s="153"/>
      <c r="IY80" s="153"/>
      <c r="IZ80" s="153"/>
      <c r="JA80" s="153"/>
      <c r="JB80" s="153"/>
      <c r="JC80" s="153"/>
      <c r="JD80" s="153"/>
      <c r="JE80" s="153"/>
      <c r="JF80" s="153"/>
      <c r="JG80" s="153"/>
      <c r="JH80" s="153"/>
      <c r="JI80" s="153"/>
      <c r="JJ80" s="153"/>
      <c r="JK80" s="153"/>
      <c r="JL80" s="153"/>
      <c r="JM80" s="153"/>
      <c r="JN80" s="153">
        <f>データ!DR6</f>
        <v>0</v>
      </c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/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  <c r="KO80" s="153">
        <f>データ!DS6</f>
        <v>0</v>
      </c>
      <c r="KP80" s="153"/>
      <c r="KQ80" s="153"/>
      <c r="KR80" s="153"/>
      <c r="KS80" s="153"/>
      <c r="KT80" s="153"/>
      <c r="KU80" s="153"/>
      <c r="KV80" s="153"/>
      <c r="KW80" s="153"/>
      <c r="KX80" s="153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3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52" t="s">
        <v>23</v>
      </c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3">
        <f>データ!DZ6</f>
        <v>0</v>
      </c>
      <c r="MX80" s="153"/>
      <c r="MY80" s="153"/>
      <c r="MZ80" s="153"/>
      <c r="NA80" s="153"/>
      <c r="NB80" s="153"/>
      <c r="NC80" s="153"/>
      <c r="ND80" s="153"/>
      <c r="NE80" s="153"/>
      <c r="NF80" s="153"/>
      <c r="NG80" s="153"/>
      <c r="NH80" s="153"/>
      <c r="NI80" s="153"/>
      <c r="NJ80" s="153"/>
      <c r="NK80" s="153"/>
      <c r="NL80" s="153"/>
      <c r="NM80" s="153"/>
      <c r="NN80" s="153"/>
      <c r="NO80" s="153"/>
      <c r="NP80" s="153"/>
      <c r="NQ80" s="153"/>
      <c r="NR80" s="153"/>
      <c r="NS80" s="153"/>
      <c r="NT80" s="153"/>
      <c r="NU80" s="153"/>
      <c r="NV80" s="153"/>
      <c r="NW80" s="153"/>
      <c r="NX80" s="153">
        <f>データ!EA6</f>
        <v>0</v>
      </c>
      <c r="NY80" s="153"/>
      <c r="NZ80" s="153"/>
      <c r="OA80" s="153"/>
      <c r="OB80" s="153"/>
      <c r="OC80" s="153"/>
      <c r="OD80" s="153"/>
      <c r="OE80" s="153"/>
      <c r="OF80" s="153"/>
      <c r="OG80" s="153"/>
      <c r="OH80" s="153"/>
      <c r="OI80" s="153"/>
      <c r="OJ80" s="153"/>
      <c r="OK80" s="153"/>
      <c r="OL80" s="153"/>
      <c r="OM80" s="153"/>
      <c r="ON80" s="153"/>
      <c r="OO80" s="153"/>
      <c r="OP80" s="153"/>
      <c r="OQ80" s="153"/>
      <c r="OR80" s="153"/>
      <c r="OS80" s="153"/>
      <c r="OT80" s="153"/>
      <c r="OU80" s="153"/>
      <c r="OV80" s="153"/>
      <c r="OW80" s="153"/>
      <c r="OX80" s="153"/>
      <c r="OY80" s="153">
        <f>データ!EB6</f>
        <v>0</v>
      </c>
      <c r="OZ80" s="153"/>
      <c r="PA80" s="153"/>
      <c r="PB80" s="153"/>
      <c r="PC80" s="153"/>
      <c r="PD80" s="153"/>
      <c r="PE80" s="153"/>
      <c r="PF80" s="153"/>
      <c r="PG80" s="153"/>
      <c r="PH80" s="153"/>
      <c r="PI80" s="153"/>
      <c r="PJ80" s="153"/>
      <c r="PK80" s="153"/>
      <c r="PL80" s="153"/>
      <c r="PM80" s="153"/>
      <c r="PN80" s="153"/>
      <c r="PO80" s="153"/>
      <c r="PP80" s="153"/>
      <c r="PQ80" s="153"/>
      <c r="PR80" s="153"/>
      <c r="PS80" s="153"/>
      <c r="PT80" s="153"/>
      <c r="PU80" s="153"/>
      <c r="PV80" s="153"/>
      <c r="PW80" s="153"/>
      <c r="PX80" s="153"/>
      <c r="PY80" s="153"/>
      <c r="PZ80" s="153">
        <f>データ!EC6</f>
        <v>0</v>
      </c>
      <c r="QA80" s="153"/>
      <c r="QB80" s="153"/>
      <c r="QC80" s="153"/>
      <c r="QD80" s="153"/>
      <c r="QE80" s="153"/>
      <c r="QF80" s="153"/>
      <c r="QG80" s="153"/>
      <c r="QH80" s="153"/>
      <c r="QI80" s="153"/>
      <c r="QJ80" s="153"/>
      <c r="QK80" s="153"/>
      <c r="QL80" s="153"/>
      <c r="QM80" s="153"/>
      <c r="QN80" s="153"/>
      <c r="QO80" s="153"/>
      <c r="QP80" s="153"/>
      <c r="QQ80" s="153"/>
      <c r="QR80" s="153"/>
      <c r="QS80" s="153"/>
      <c r="QT80" s="153"/>
      <c r="QU80" s="153"/>
      <c r="QV80" s="153"/>
      <c r="QW80" s="153"/>
      <c r="QX80" s="153"/>
      <c r="QY80" s="153"/>
      <c r="QZ80" s="153"/>
      <c r="RA80" s="153">
        <f>データ!ED6</f>
        <v>0</v>
      </c>
      <c r="RB80" s="153"/>
      <c r="RC80" s="153"/>
      <c r="RD80" s="153"/>
      <c r="RE80" s="153"/>
      <c r="RF80" s="153"/>
      <c r="RG80" s="153"/>
      <c r="RH80" s="153"/>
      <c r="RI80" s="153"/>
      <c r="RJ80" s="153"/>
      <c r="RK80" s="153"/>
      <c r="RL80" s="153"/>
      <c r="RM80" s="153"/>
      <c r="RN80" s="153"/>
      <c r="RO80" s="153"/>
      <c r="RP80" s="153"/>
      <c r="RQ80" s="153"/>
      <c r="RR80" s="153"/>
      <c r="RS80" s="153"/>
      <c r="RT80" s="153"/>
      <c r="RU80" s="153"/>
      <c r="RV80" s="153"/>
      <c r="RW80" s="153"/>
      <c r="RX80" s="153"/>
      <c r="RY80" s="153"/>
      <c r="RZ80" s="153"/>
      <c r="SA80" s="153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29"/>
      <c r="SN80" s="142"/>
      <c r="SO80" s="142"/>
      <c r="SP80" s="142"/>
      <c r="SQ80" s="142"/>
      <c r="SR80" s="142"/>
      <c r="SS80" s="142"/>
      <c r="ST80" s="142"/>
      <c r="SU80" s="142"/>
      <c r="SV80" s="142"/>
      <c r="SW80" s="142"/>
      <c r="SX80" s="142"/>
      <c r="SY80" s="142"/>
      <c r="SZ80" s="142"/>
      <c r="TA80" s="143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52" t="s">
        <v>24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>
        <f>データ!DI6</f>
        <v>53.4</v>
      </c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>
        <f>データ!DJ6</f>
        <v>53.49</v>
      </c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>
        <f>データ!DK6</f>
        <v>54.3</v>
      </c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>
        <f>データ!DL6</f>
        <v>55.32</v>
      </c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>
        <f>データ!DM6</f>
        <v>55.08</v>
      </c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52" t="s">
        <v>24</v>
      </c>
      <c r="FY81" s="152"/>
      <c r="FZ81" s="152"/>
      <c r="GA81" s="152"/>
      <c r="GB81" s="152"/>
      <c r="GC81" s="152"/>
      <c r="GD81" s="152"/>
      <c r="GE81" s="152"/>
      <c r="GF81" s="152"/>
      <c r="GG81" s="152"/>
      <c r="GH81" s="152"/>
      <c r="GI81" s="152"/>
      <c r="GJ81" s="152"/>
      <c r="GK81" s="153">
        <f>データ!DT6</f>
        <v>3.46</v>
      </c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>
        <f>データ!DU6</f>
        <v>3.28</v>
      </c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>
        <f>データ!DV6</f>
        <v>4.66</v>
      </c>
      <c r="IN81" s="153"/>
      <c r="IO81" s="153"/>
      <c r="IP81" s="153"/>
      <c r="IQ81" s="153"/>
      <c r="IR81" s="153"/>
      <c r="IS81" s="153"/>
      <c r="IT81" s="153"/>
      <c r="IU81" s="153"/>
      <c r="IV81" s="153"/>
      <c r="IW81" s="153"/>
      <c r="IX81" s="153"/>
      <c r="IY81" s="153"/>
      <c r="IZ81" s="153"/>
      <c r="JA81" s="153"/>
      <c r="JB81" s="153"/>
      <c r="JC81" s="153"/>
      <c r="JD81" s="153"/>
      <c r="JE81" s="153"/>
      <c r="JF81" s="153"/>
      <c r="JG81" s="153"/>
      <c r="JH81" s="153"/>
      <c r="JI81" s="153"/>
      <c r="JJ81" s="153"/>
      <c r="JK81" s="153"/>
      <c r="JL81" s="153"/>
      <c r="JM81" s="153"/>
      <c r="JN81" s="153">
        <f>データ!DW6</f>
        <v>7.35</v>
      </c>
      <c r="JO81" s="153"/>
      <c r="JP81" s="153"/>
      <c r="JQ81" s="153"/>
      <c r="JR81" s="153"/>
      <c r="JS81" s="153"/>
      <c r="JT81" s="153"/>
      <c r="JU81" s="153"/>
      <c r="JV81" s="153"/>
      <c r="JW81" s="153"/>
      <c r="JX81" s="153"/>
      <c r="JY81" s="153"/>
      <c r="JZ81" s="153"/>
      <c r="KA81" s="153"/>
      <c r="KB81" s="153"/>
      <c r="KC81" s="153"/>
      <c r="KD81" s="153"/>
      <c r="KE81" s="153"/>
      <c r="KF81" s="153"/>
      <c r="KG81" s="153"/>
      <c r="KH81" s="153"/>
      <c r="KI81" s="153"/>
      <c r="KJ81" s="153"/>
      <c r="KK81" s="153"/>
      <c r="KL81" s="153"/>
      <c r="KM81" s="153"/>
      <c r="KN81" s="153"/>
      <c r="KO81" s="153">
        <f>データ!DX6</f>
        <v>7.6</v>
      </c>
      <c r="KP81" s="153"/>
      <c r="KQ81" s="153"/>
      <c r="KR81" s="153"/>
      <c r="KS81" s="153"/>
      <c r="KT81" s="153"/>
      <c r="KU81" s="153"/>
      <c r="KV81" s="153"/>
      <c r="KW81" s="153"/>
      <c r="KX81" s="153"/>
      <c r="KY81" s="153"/>
      <c r="KZ81" s="153"/>
      <c r="LA81" s="153"/>
      <c r="LB81" s="153"/>
      <c r="LC81" s="153"/>
      <c r="LD81" s="153"/>
      <c r="LE81" s="153"/>
      <c r="LF81" s="153"/>
      <c r="LG81" s="153"/>
      <c r="LH81" s="153"/>
      <c r="LI81" s="153"/>
      <c r="LJ81" s="153"/>
      <c r="LK81" s="153"/>
      <c r="LL81" s="153"/>
      <c r="LM81" s="153"/>
      <c r="LN81" s="153"/>
      <c r="LO81" s="153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52" t="s">
        <v>24</v>
      </c>
      <c r="MK81" s="152"/>
      <c r="ML81" s="152"/>
      <c r="MM81" s="152"/>
      <c r="MN81" s="152"/>
      <c r="MO81" s="152"/>
      <c r="MP81" s="152"/>
      <c r="MQ81" s="152"/>
      <c r="MR81" s="152"/>
      <c r="MS81" s="152"/>
      <c r="MT81" s="152"/>
      <c r="MU81" s="152"/>
      <c r="MV81" s="152"/>
      <c r="MW81" s="153">
        <f>データ!EE6</f>
        <v>0.13</v>
      </c>
      <c r="MX81" s="153"/>
      <c r="MY81" s="153"/>
      <c r="MZ81" s="153"/>
      <c r="NA81" s="153"/>
      <c r="NB81" s="153"/>
      <c r="NC81" s="153"/>
      <c r="ND81" s="153"/>
      <c r="NE81" s="153"/>
      <c r="NF81" s="153"/>
      <c r="NG81" s="153"/>
      <c r="NH81" s="153"/>
      <c r="NI81" s="153"/>
      <c r="NJ81" s="153"/>
      <c r="NK81" s="153"/>
      <c r="NL81" s="153"/>
      <c r="NM81" s="153"/>
      <c r="NN81" s="153"/>
      <c r="NO81" s="153"/>
      <c r="NP81" s="153"/>
      <c r="NQ81" s="153"/>
      <c r="NR81" s="153"/>
      <c r="NS81" s="153"/>
      <c r="NT81" s="153"/>
      <c r="NU81" s="153"/>
      <c r="NV81" s="153"/>
      <c r="NW81" s="153"/>
      <c r="NX81" s="153">
        <f>データ!EF6</f>
        <v>0.02</v>
      </c>
      <c r="NY81" s="153"/>
      <c r="NZ81" s="153"/>
      <c r="OA81" s="153"/>
      <c r="OB81" s="153"/>
      <c r="OC81" s="153"/>
      <c r="OD81" s="153"/>
      <c r="OE81" s="153"/>
      <c r="OF81" s="153"/>
      <c r="OG81" s="153"/>
      <c r="OH81" s="153"/>
      <c r="OI81" s="153"/>
      <c r="OJ81" s="153"/>
      <c r="OK81" s="153"/>
      <c r="OL81" s="153"/>
      <c r="OM81" s="153"/>
      <c r="ON81" s="153"/>
      <c r="OO81" s="153"/>
      <c r="OP81" s="153"/>
      <c r="OQ81" s="153"/>
      <c r="OR81" s="153"/>
      <c r="OS81" s="153"/>
      <c r="OT81" s="153"/>
      <c r="OU81" s="153"/>
      <c r="OV81" s="153"/>
      <c r="OW81" s="153"/>
      <c r="OX81" s="153"/>
      <c r="OY81" s="153">
        <f>データ!EG6</f>
        <v>0.06</v>
      </c>
      <c r="OZ81" s="153"/>
      <c r="PA81" s="153"/>
      <c r="PB81" s="153"/>
      <c r="PC81" s="153"/>
      <c r="PD81" s="153"/>
      <c r="PE81" s="153"/>
      <c r="PF81" s="153"/>
      <c r="PG81" s="153"/>
      <c r="PH81" s="153"/>
      <c r="PI81" s="153"/>
      <c r="PJ81" s="153"/>
      <c r="PK81" s="153"/>
      <c r="PL81" s="153"/>
      <c r="PM81" s="153"/>
      <c r="PN81" s="153"/>
      <c r="PO81" s="153"/>
      <c r="PP81" s="153"/>
      <c r="PQ81" s="153"/>
      <c r="PR81" s="153"/>
      <c r="PS81" s="153"/>
      <c r="PT81" s="153"/>
      <c r="PU81" s="153"/>
      <c r="PV81" s="153"/>
      <c r="PW81" s="153"/>
      <c r="PX81" s="153"/>
      <c r="PY81" s="153"/>
      <c r="PZ81" s="153">
        <f>データ!EH6</f>
        <v>0.09</v>
      </c>
      <c r="QA81" s="153"/>
      <c r="QB81" s="153"/>
      <c r="QC81" s="153"/>
      <c r="QD81" s="153"/>
      <c r="QE81" s="153"/>
      <c r="QF81" s="153"/>
      <c r="QG81" s="153"/>
      <c r="QH81" s="153"/>
      <c r="QI81" s="153"/>
      <c r="QJ81" s="153"/>
      <c r="QK81" s="153"/>
      <c r="QL81" s="153"/>
      <c r="QM81" s="153"/>
      <c r="QN81" s="153"/>
      <c r="QO81" s="153"/>
      <c r="QP81" s="153"/>
      <c r="QQ81" s="153"/>
      <c r="QR81" s="153"/>
      <c r="QS81" s="153"/>
      <c r="QT81" s="153"/>
      <c r="QU81" s="153"/>
      <c r="QV81" s="153"/>
      <c r="QW81" s="153"/>
      <c r="QX81" s="153"/>
      <c r="QY81" s="153"/>
      <c r="QZ81" s="153"/>
      <c r="RA81" s="153">
        <f>データ!EI6</f>
        <v>0.4</v>
      </c>
      <c r="RB81" s="153"/>
      <c r="RC81" s="153"/>
      <c r="RD81" s="153"/>
      <c r="RE81" s="153"/>
      <c r="RF81" s="153"/>
      <c r="RG81" s="153"/>
      <c r="RH81" s="153"/>
      <c r="RI81" s="153"/>
      <c r="RJ81" s="153"/>
      <c r="RK81" s="153"/>
      <c r="RL81" s="153"/>
      <c r="RM81" s="153"/>
      <c r="RN81" s="153"/>
      <c r="RO81" s="153"/>
      <c r="RP81" s="153"/>
      <c r="RQ81" s="153"/>
      <c r="RR81" s="153"/>
      <c r="RS81" s="153"/>
      <c r="RT81" s="153"/>
      <c r="RU81" s="153"/>
      <c r="RV81" s="153"/>
      <c r="RW81" s="153"/>
      <c r="RX81" s="153"/>
      <c r="RY81" s="153"/>
      <c r="RZ81" s="153"/>
      <c r="SA81" s="153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29"/>
      <c r="SN81" s="142"/>
      <c r="SO81" s="142"/>
      <c r="SP81" s="142"/>
      <c r="SQ81" s="142"/>
      <c r="SR81" s="142"/>
      <c r="SS81" s="142"/>
      <c r="ST81" s="142"/>
      <c r="SU81" s="142"/>
      <c r="SV81" s="142"/>
      <c r="SW81" s="142"/>
      <c r="SX81" s="142"/>
      <c r="SY81" s="142"/>
      <c r="SZ81" s="142"/>
      <c r="TA81" s="143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29"/>
      <c r="SN82" s="142"/>
      <c r="SO82" s="142"/>
      <c r="SP82" s="142"/>
      <c r="SQ82" s="142"/>
      <c r="SR82" s="142"/>
      <c r="SS82" s="142"/>
      <c r="ST82" s="142"/>
      <c r="SU82" s="142"/>
      <c r="SV82" s="142"/>
      <c r="SW82" s="142"/>
      <c r="SX82" s="142"/>
      <c r="SY82" s="142"/>
      <c r="SZ82" s="142"/>
      <c r="TA82" s="143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29"/>
      <c r="SN83" s="142"/>
      <c r="SO83" s="142"/>
      <c r="SP83" s="142"/>
      <c r="SQ83" s="142"/>
      <c r="SR83" s="142"/>
      <c r="SS83" s="142"/>
      <c r="ST83" s="142"/>
      <c r="SU83" s="142"/>
      <c r="SV83" s="142"/>
      <c r="SW83" s="142"/>
      <c r="SX83" s="142"/>
      <c r="SY83" s="142"/>
      <c r="SZ83" s="142"/>
      <c r="TA83" s="143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29"/>
      <c r="SN84" s="142"/>
      <c r="SO84" s="142"/>
      <c r="SP84" s="142"/>
      <c r="SQ84" s="142"/>
      <c r="SR84" s="142"/>
      <c r="SS84" s="142"/>
      <c r="ST84" s="142"/>
      <c r="SU84" s="142"/>
      <c r="SV84" s="142"/>
      <c r="SW84" s="142"/>
      <c r="SX84" s="142"/>
      <c r="SY84" s="142"/>
      <c r="SZ84" s="142"/>
      <c r="TA84" s="143"/>
    </row>
    <row r="85" spans="1:521" ht="13.5" customHeight="1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44"/>
      <c r="SN85" s="145"/>
      <c r="SO85" s="145"/>
      <c r="SP85" s="145"/>
      <c r="SQ85" s="145"/>
      <c r="SR85" s="145"/>
      <c r="SS85" s="145"/>
      <c r="ST85" s="145"/>
      <c r="SU85" s="145"/>
      <c r="SV85" s="145"/>
      <c r="SW85" s="145"/>
      <c r="SX85" s="145"/>
      <c r="SY85" s="145"/>
      <c r="SZ85" s="145"/>
      <c r="TA85" s="146"/>
    </row>
    <row r="86" spans="1:521">
      <c r="C86" s="25"/>
      <c r="BM86" s="25"/>
      <c r="DV86" s="25"/>
      <c r="GF86" s="25"/>
      <c r="IO86" s="25"/>
      <c r="LK86" s="25"/>
      <c r="NT86" s="25"/>
      <c r="QD86" s="25"/>
    </row>
    <row r="87" spans="1:52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>
      <c r="A89" s="26"/>
      <c r="B89" s="26"/>
      <c r="C89" s="154" t="s">
        <v>29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 t="s">
        <v>30</v>
      </c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 t="s">
        <v>31</v>
      </c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 t="s">
        <v>32</v>
      </c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 t="s">
        <v>33</v>
      </c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 t="s">
        <v>34</v>
      </c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 t="s">
        <v>35</v>
      </c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 t="s">
        <v>36</v>
      </c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 t="s">
        <v>29</v>
      </c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 t="s">
        <v>30</v>
      </c>
      <c r="IM89" s="154"/>
      <c r="IN89" s="154"/>
      <c r="IO89" s="154"/>
      <c r="IP89" s="154"/>
      <c r="IQ89" s="154"/>
      <c r="IR89" s="154"/>
      <c r="IS89" s="154"/>
      <c r="IT89" s="154"/>
      <c r="IU89" s="154"/>
      <c r="IV89" s="154"/>
      <c r="IW89" s="154"/>
      <c r="IX89" s="154"/>
      <c r="IY89" s="154"/>
      <c r="IZ89" s="154"/>
      <c r="JA89" s="154"/>
      <c r="JB89" s="154"/>
      <c r="JC89" s="154"/>
      <c r="JD89" s="154"/>
      <c r="JE89" s="154"/>
      <c r="JF89" s="154"/>
      <c r="JG89" s="154"/>
      <c r="JH89" s="154"/>
      <c r="JI89" s="154"/>
      <c r="JJ89" s="154"/>
      <c r="JK89" s="154"/>
      <c r="JL89" s="154"/>
      <c r="JM89" s="154" t="s">
        <v>31</v>
      </c>
      <c r="JN89" s="154"/>
      <c r="JO89" s="154"/>
      <c r="JP89" s="154"/>
      <c r="JQ89" s="154"/>
      <c r="JR89" s="154"/>
      <c r="JS89" s="154"/>
      <c r="JT89" s="154"/>
      <c r="JU89" s="154"/>
      <c r="JV89" s="154"/>
      <c r="JW89" s="154"/>
      <c r="JX89" s="154"/>
      <c r="JY89" s="154"/>
      <c r="JZ89" s="154"/>
      <c r="KA89" s="154"/>
      <c r="KB89" s="154"/>
      <c r="KC89" s="154"/>
      <c r="KD89" s="154"/>
      <c r="KE89" s="154"/>
      <c r="KF89" s="154"/>
      <c r="KG89" s="154"/>
      <c r="KH89" s="154"/>
      <c r="KI89" s="154"/>
      <c r="KJ89" s="154"/>
      <c r="KK89" s="154"/>
      <c r="KL89" s="154"/>
      <c r="KM89" s="154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>
      <c r="A90" s="26"/>
      <c r="B90" s="26"/>
      <c r="C90" s="155" t="str">
        <f>データ!AD6</f>
        <v>【117.41】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 t="str">
        <f>データ!AO6</f>
        <v>【23.68】</v>
      </c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 t="str">
        <f>データ!AZ6</f>
        <v>【462.72】</v>
      </c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 t="str">
        <f>データ!BK6</f>
        <v>【233.92】</v>
      </c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 t="str">
        <f>データ!BV6</f>
        <v>【112.31】</v>
      </c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 t="str">
        <f>データ!CG6</f>
        <v>【19.07】</v>
      </c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 t="str">
        <f>データ!CR6</f>
        <v>【54.01】</v>
      </c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5" t="str">
        <f>データ!DC6</f>
        <v>【76.67】</v>
      </c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5" t="str">
        <f>データ!DN6</f>
        <v>【60.20】</v>
      </c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5" t="str">
        <f>データ!DY6</f>
        <v>【48.27】</v>
      </c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5" t="str">
        <f>データ!EJ6</f>
        <v>【0.22】</v>
      </c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56"/>
      <c r="JZ90" s="156"/>
      <c r="KA90" s="156"/>
      <c r="KB90" s="156"/>
      <c r="KC90" s="156"/>
      <c r="KD90" s="156"/>
      <c r="KE90" s="156"/>
      <c r="KF90" s="156"/>
      <c r="KG90" s="156"/>
      <c r="KH90" s="156"/>
      <c r="KI90" s="156"/>
      <c r="KJ90" s="156"/>
      <c r="KK90" s="156"/>
      <c r="KL90" s="156"/>
      <c r="KM90" s="15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a9BQz8YPa+dBo0M00KeT6CTK6FmWB5v9ySp9JSbRKp1FaGIS0PisyQUcP+7EwQ8SZ0YLu27Y71f6uVx4pw7/Uw==" saltValue="5Z9CIfziYX1c5N6i0rWsdA==" spinCount="100000" sheet="1" objects="1" scenarios="1" formatCells="0" formatColumns="0" formatRows="0"/>
  <mergeCells count="289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37</v>
      </c>
    </row>
    <row r="2" spans="1:140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58" t="s">
        <v>46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2" t="s">
        <v>47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 t="s">
        <v>48</v>
      </c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</row>
    <row r="4" spans="1:140">
      <c r="A4" s="28" t="s">
        <v>49</v>
      </c>
      <c r="B4" s="30"/>
      <c r="C4" s="30"/>
      <c r="D4" s="30"/>
      <c r="E4" s="30"/>
      <c r="F4" s="30"/>
      <c r="G4" s="30"/>
      <c r="H4" s="160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57" t="s">
        <v>50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 t="s">
        <v>51</v>
      </c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 t="s">
        <v>52</v>
      </c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 t="s">
        <v>53</v>
      </c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 t="s">
        <v>54</v>
      </c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 t="s">
        <v>55</v>
      </c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 t="s">
        <v>56</v>
      </c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 t="s">
        <v>57</v>
      </c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 t="s">
        <v>58</v>
      </c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 t="s">
        <v>59</v>
      </c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 t="s">
        <v>60</v>
      </c>
      <c r="EA4" s="157"/>
      <c r="EB4" s="157"/>
      <c r="EC4" s="157"/>
      <c r="ED4" s="157"/>
      <c r="EE4" s="157"/>
      <c r="EF4" s="157"/>
      <c r="EG4" s="157"/>
      <c r="EH4" s="157"/>
      <c r="EI4" s="157"/>
      <c r="EJ4" s="157"/>
    </row>
    <row r="5" spans="1:140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155.07</v>
      </c>
      <c r="U6" s="35">
        <f>U7</f>
        <v>157.65</v>
      </c>
      <c r="V6" s="35">
        <f>V7</f>
        <v>161.22</v>
      </c>
      <c r="W6" s="35">
        <f>W7</f>
        <v>168.15</v>
      </c>
      <c r="X6" s="35">
        <f t="shared" si="3"/>
        <v>170.39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124.29</v>
      </c>
      <c r="AQ6" s="35">
        <f>AQ7</f>
        <v>114.78</v>
      </c>
      <c r="AR6" s="35">
        <f>AR7</f>
        <v>105.55</v>
      </c>
      <c r="AS6" s="35">
        <f>AS7</f>
        <v>98.99</v>
      </c>
      <c r="AT6" s="35">
        <f t="shared" si="3"/>
        <v>91.6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806.31</v>
      </c>
      <c r="BB6" s="35">
        <f>BB7</f>
        <v>731.08</v>
      </c>
      <c r="BC6" s="35">
        <f>BC7</f>
        <v>654.24</v>
      </c>
      <c r="BD6" s="35">
        <f>BD7</f>
        <v>567.71</v>
      </c>
      <c r="BE6" s="35">
        <f t="shared" si="3"/>
        <v>485.58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161.61000000000001</v>
      </c>
      <c r="BM6" s="35">
        <f>BM7</f>
        <v>165.03</v>
      </c>
      <c r="BN6" s="35">
        <f>BN7</f>
        <v>169.21</v>
      </c>
      <c r="BO6" s="35">
        <f>BO7</f>
        <v>176.9</v>
      </c>
      <c r="BP6" s="35">
        <f t="shared" si="3"/>
        <v>180.09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19.41</v>
      </c>
      <c r="BX6" s="35">
        <f>BX7</f>
        <v>18.89</v>
      </c>
      <c r="BY6" s="35">
        <f>BY7</f>
        <v>18.260000000000002</v>
      </c>
      <c r="BZ6" s="35">
        <f>BZ7</f>
        <v>17.57</v>
      </c>
      <c r="CA6" s="35">
        <f t="shared" si="3"/>
        <v>17.16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4.2</v>
      </c>
      <c r="CI6" s="35">
        <f>CI7</f>
        <v>2.8</v>
      </c>
      <c r="CJ6" s="35">
        <f>CJ7</f>
        <v>1.73</v>
      </c>
      <c r="CK6" s="35">
        <f>CK7</f>
        <v>1.1299999999999999</v>
      </c>
      <c r="CL6" s="35">
        <f t="shared" si="5"/>
        <v>1.47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100</v>
      </c>
      <c r="CT6" s="35">
        <f>CT7</f>
        <v>100</v>
      </c>
      <c r="CU6" s="35">
        <f>CU7</f>
        <v>100</v>
      </c>
      <c r="CV6" s="35">
        <f>CV7</f>
        <v>100</v>
      </c>
      <c r="CW6" s="35">
        <f t="shared" si="6"/>
        <v>100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53.89</v>
      </c>
      <c r="DE6" s="35">
        <f>DE7</f>
        <v>55.61</v>
      </c>
      <c r="DF6" s="35">
        <f>DF7</f>
        <v>57.33</v>
      </c>
      <c r="DG6" s="35">
        <f>DG7</f>
        <v>59.05</v>
      </c>
      <c r="DH6" s="35">
        <f t="shared" si="7"/>
        <v>60.77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1500</v>
      </c>
      <c r="L7" s="37" t="s">
        <v>96</v>
      </c>
      <c r="M7" s="38">
        <v>1</v>
      </c>
      <c r="N7" s="38">
        <v>22</v>
      </c>
      <c r="O7" s="39" t="s">
        <v>97</v>
      </c>
      <c r="P7" s="39">
        <v>60.2</v>
      </c>
      <c r="Q7" s="38">
        <v>1</v>
      </c>
      <c r="R7" s="38">
        <v>1500</v>
      </c>
      <c r="S7" s="37" t="s">
        <v>98</v>
      </c>
      <c r="T7" s="40">
        <v>155.07</v>
      </c>
      <c r="U7" s="40">
        <v>157.65</v>
      </c>
      <c r="V7" s="40">
        <v>161.22</v>
      </c>
      <c r="W7" s="40">
        <v>168.15</v>
      </c>
      <c r="X7" s="40">
        <v>170.39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124.29</v>
      </c>
      <c r="AQ7" s="40">
        <v>114.78</v>
      </c>
      <c r="AR7" s="40">
        <v>105.55</v>
      </c>
      <c r="AS7" s="40">
        <v>98.99</v>
      </c>
      <c r="AT7" s="40">
        <v>91.6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806.31</v>
      </c>
      <c r="BB7" s="40">
        <v>731.08</v>
      </c>
      <c r="BC7" s="40">
        <v>654.24</v>
      </c>
      <c r="BD7" s="40">
        <v>567.71</v>
      </c>
      <c r="BE7" s="40">
        <v>485.58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161.61000000000001</v>
      </c>
      <c r="BM7" s="40">
        <v>165.03</v>
      </c>
      <c r="BN7" s="40">
        <v>169.21</v>
      </c>
      <c r="BO7" s="40">
        <v>176.9</v>
      </c>
      <c r="BP7" s="40">
        <v>180.09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19.41</v>
      </c>
      <c r="BX7" s="40">
        <v>18.89</v>
      </c>
      <c r="BY7" s="40">
        <v>18.260000000000002</v>
      </c>
      <c r="BZ7" s="40">
        <v>17.57</v>
      </c>
      <c r="CA7" s="40">
        <v>17.16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4.2</v>
      </c>
      <c r="CI7" s="40">
        <v>2.8</v>
      </c>
      <c r="CJ7" s="40">
        <v>1.73</v>
      </c>
      <c r="CK7" s="40">
        <v>1.1299999999999999</v>
      </c>
      <c r="CL7" s="40">
        <v>1.47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100</v>
      </c>
      <c r="CT7" s="40">
        <v>100</v>
      </c>
      <c r="CU7" s="40">
        <v>100</v>
      </c>
      <c r="CV7" s="40">
        <v>100</v>
      </c>
      <c r="CW7" s="40">
        <v>100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53.89</v>
      </c>
      <c r="DE7" s="40">
        <v>55.61</v>
      </c>
      <c r="DF7" s="40">
        <v>57.33</v>
      </c>
      <c r="DG7" s="40">
        <v>59.05</v>
      </c>
      <c r="DH7" s="40">
        <v>60.77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>
      <c r="T11" s="47" t="s">
        <v>23</v>
      </c>
      <c r="U11" s="48">
        <f>IF(T6="-",NA(),T6)</f>
        <v>155.07</v>
      </c>
      <c r="V11" s="48">
        <f>IF(U6="-",NA(),U6)</f>
        <v>157.65</v>
      </c>
      <c r="W11" s="48">
        <f>IF(V6="-",NA(),V6)</f>
        <v>161.22</v>
      </c>
      <c r="X11" s="48">
        <f>IF(W6="-",NA(),W6)</f>
        <v>168.15</v>
      </c>
      <c r="Y11" s="48">
        <f>IF(X6="-",NA(),X6)</f>
        <v>170.39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124.29</v>
      </c>
      <c r="AR11" s="48">
        <f>IF(AQ6="-",NA(),AQ6)</f>
        <v>114.78</v>
      </c>
      <c r="AS11" s="48">
        <f>IF(AR6="-",NA(),AR6)</f>
        <v>105.55</v>
      </c>
      <c r="AT11" s="48">
        <f>IF(AS6="-",NA(),AS6)</f>
        <v>98.99</v>
      </c>
      <c r="AU11" s="48">
        <f>IF(AT6="-",NA(),AT6)</f>
        <v>91.6</v>
      </c>
      <c r="BA11" s="47" t="s">
        <v>23</v>
      </c>
      <c r="BB11" s="48">
        <f>IF(BA6="-",NA(),BA6)</f>
        <v>806.31</v>
      </c>
      <c r="BC11" s="48">
        <f>IF(BB6="-",NA(),BB6)</f>
        <v>731.08</v>
      </c>
      <c r="BD11" s="48">
        <f>IF(BC6="-",NA(),BC6)</f>
        <v>654.24</v>
      </c>
      <c r="BE11" s="48">
        <f>IF(BD6="-",NA(),BD6)</f>
        <v>567.71</v>
      </c>
      <c r="BF11" s="48">
        <f>IF(BE6="-",NA(),BE6)</f>
        <v>485.58</v>
      </c>
      <c r="BL11" s="47" t="s">
        <v>23</v>
      </c>
      <c r="BM11" s="48">
        <f>IF(BL6="-",NA(),BL6)</f>
        <v>161.61000000000001</v>
      </c>
      <c r="BN11" s="48">
        <f>IF(BM6="-",NA(),BM6)</f>
        <v>165.03</v>
      </c>
      <c r="BO11" s="48">
        <f>IF(BN6="-",NA(),BN6)</f>
        <v>169.21</v>
      </c>
      <c r="BP11" s="48">
        <f>IF(BO6="-",NA(),BO6)</f>
        <v>176.9</v>
      </c>
      <c r="BQ11" s="48">
        <f>IF(BP6="-",NA(),BP6)</f>
        <v>180.09</v>
      </c>
      <c r="BW11" s="47" t="s">
        <v>23</v>
      </c>
      <c r="BX11" s="48">
        <f>IF(BW6="-",NA(),BW6)</f>
        <v>19.41</v>
      </c>
      <c r="BY11" s="48">
        <f>IF(BX6="-",NA(),BX6)</f>
        <v>18.89</v>
      </c>
      <c r="BZ11" s="48">
        <f>IF(BY6="-",NA(),BY6)</f>
        <v>18.260000000000002</v>
      </c>
      <c r="CA11" s="48">
        <f>IF(BZ6="-",NA(),BZ6)</f>
        <v>17.57</v>
      </c>
      <c r="CB11" s="48">
        <f>IF(CA6="-",NA(),CA6)</f>
        <v>17.16</v>
      </c>
      <c r="CH11" s="47" t="s">
        <v>23</v>
      </c>
      <c r="CI11" s="48">
        <f>IF(CH6="-",NA(),CH6)</f>
        <v>4.2</v>
      </c>
      <c r="CJ11" s="48">
        <f>IF(CI6="-",NA(),CI6)</f>
        <v>2.8</v>
      </c>
      <c r="CK11" s="48">
        <f>IF(CJ6="-",NA(),CJ6)</f>
        <v>1.73</v>
      </c>
      <c r="CL11" s="48">
        <f>IF(CK6="-",NA(),CK6)</f>
        <v>1.1299999999999999</v>
      </c>
      <c r="CM11" s="48">
        <f>IF(CL6="-",NA(),CL6)</f>
        <v>1.47</v>
      </c>
      <c r="CS11" s="47" t="s">
        <v>23</v>
      </c>
      <c r="CT11" s="48">
        <f>IF(CS6="-",NA(),CS6)</f>
        <v>100</v>
      </c>
      <c r="CU11" s="48">
        <f>IF(CT6="-",NA(),CT6)</f>
        <v>100</v>
      </c>
      <c r="CV11" s="48">
        <f>IF(CU6="-",NA(),CU6)</f>
        <v>100</v>
      </c>
      <c r="CW11" s="48">
        <f>IF(CV6="-",NA(),CV6)</f>
        <v>100</v>
      </c>
      <c r="CX11" s="48">
        <f>IF(CW6="-",NA(),CW6)</f>
        <v>100</v>
      </c>
      <c r="DD11" s="47" t="s">
        <v>23</v>
      </c>
      <c r="DE11" s="48">
        <f>IF(DD6="-",NA(),DD6)</f>
        <v>53.89</v>
      </c>
      <c r="DF11" s="48">
        <f>IF(DE6="-",NA(),DE6)</f>
        <v>55.61</v>
      </c>
      <c r="DG11" s="48">
        <f>IF(DF6="-",NA(),DF6)</f>
        <v>57.33</v>
      </c>
      <c r="DH11" s="48">
        <f>IF(DG6="-",NA(),DG6)</f>
        <v>59.05</v>
      </c>
      <c r="DI11" s="48">
        <f>IF(DH6="-",NA(),DH6)</f>
        <v>60.77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cp:lastPrinted>2023-01-19T01:17:14Z</cp:lastPrinted>
  <dcterms:created xsi:type="dcterms:W3CDTF">2022-12-01T02:36:58Z</dcterms:created>
  <dcterms:modified xsi:type="dcterms:W3CDTF">2023-01-26T08:14:00Z</dcterms:modified>
  <cp:category/>
</cp:coreProperties>
</file>